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4240" windowHeight="12600"/>
  </bookViews>
  <sheets>
    <sheet name="19 decembrie 2024" sheetId="1" r:id="rId1"/>
  </sheets>
  <definedNames>
    <definedName name="_xlnm.Database" localSheetId="0">#REF!</definedName>
    <definedName name="_xlnm.Database">#REF!</definedName>
    <definedName name="OLE_LINK1" localSheetId="0">'19 decembrie 2024'!#REF!</definedName>
    <definedName name="_xlnm.Print_Titles" localSheetId="0">'19 decembrie 2024'!$9:$12</definedName>
  </definedNames>
  <calcPr calcId="125725"/>
</workbook>
</file>

<file path=xl/calcChain.xml><?xml version="1.0" encoding="utf-8"?>
<calcChain xmlns="http://schemas.openxmlformats.org/spreadsheetml/2006/main">
  <c r="C209" i="1"/>
  <c r="C207" s="1"/>
  <c r="C205" s="1"/>
  <c r="C203" s="1"/>
  <c r="C201" s="1"/>
  <c r="C199" s="1"/>
  <c r="C208"/>
  <c r="C206" s="1"/>
  <c r="D205"/>
  <c r="C184"/>
  <c r="C183"/>
  <c r="C181" s="1"/>
  <c r="C179" s="1"/>
  <c r="C132" s="1"/>
  <c r="C182"/>
  <c r="C180" s="1"/>
  <c r="C133" s="1"/>
  <c r="C148"/>
  <c r="C147"/>
  <c r="C141" s="1"/>
  <c r="C130" s="1"/>
  <c r="C142"/>
  <c r="C131" s="1"/>
  <c r="D115"/>
  <c r="C104"/>
  <c r="C102" s="1"/>
  <c r="C100" s="1"/>
  <c r="C98" s="1"/>
  <c r="C96" s="1"/>
  <c r="C103"/>
  <c r="C101" s="1"/>
  <c r="C99" s="1"/>
  <c r="C97" s="1"/>
  <c r="C95" s="1"/>
  <c r="C91"/>
  <c r="C85" s="1"/>
  <c r="C90"/>
  <c r="C84" s="1"/>
  <c r="C70"/>
  <c r="C69"/>
  <c r="C67" s="1"/>
  <c r="C65" s="1"/>
  <c r="C63" s="1"/>
  <c r="C68"/>
  <c r="C66" s="1"/>
  <c r="C64" s="1"/>
  <c r="C52"/>
  <c r="C50" s="1"/>
  <c r="C48" s="1"/>
  <c r="C51"/>
  <c r="C44" s="1"/>
  <c r="D32"/>
  <c r="C22"/>
  <c r="C20" s="1"/>
  <c r="C18" s="1"/>
  <c r="C16" s="1"/>
  <c r="C21"/>
  <c r="C19" s="1"/>
  <c r="C17" s="1"/>
  <c r="C15" s="1"/>
  <c r="C49" l="1"/>
  <c r="C47" s="1"/>
  <c r="C25"/>
  <c r="C23" s="1"/>
  <c r="C42"/>
  <c r="C40" s="1"/>
  <c r="C117"/>
  <c r="C129"/>
  <c r="C127" s="1"/>
  <c r="C125" s="1"/>
  <c r="C123" s="1"/>
  <c r="C116"/>
  <c r="C128"/>
  <c r="C126" s="1"/>
  <c r="C124" s="1"/>
  <c r="C122" s="1"/>
  <c r="C83"/>
  <c r="C81" s="1"/>
  <c r="C79" s="1"/>
  <c r="C76"/>
  <c r="C75"/>
  <c r="C82"/>
  <c r="C80" s="1"/>
  <c r="C78" s="1"/>
  <c r="C204"/>
  <c r="C202" s="1"/>
  <c r="C200" s="1"/>
  <c r="C198" s="1"/>
  <c r="C195"/>
  <c r="C193" s="1"/>
  <c r="C191" s="1"/>
  <c r="C189" s="1"/>
  <c r="C187" s="1"/>
  <c r="C140"/>
  <c r="C138" s="1"/>
  <c r="C136" s="1"/>
  <c r="C45"/>
  <c r="C139"/>
  <c r="C137" s="1"/>
  <c r="C135" s="1"/>
  <c r="C196"/>
  <c r="C194" s="1"/>
  <c r="C192" s="1"/>
  <c r="C190" s="1"/>
  <c r="C188" s="1"/>
  <c r="C36" l="1"/>
  <c r="C35"/>
  <c r="C26"/>
  <c r="C24" s="1"/>
  <c r="C43"/>
  <c r="C41" s="1"/>
  <c r="C118"/>
  <c r="C37" s="1"/>
  <c r="C119"/>
  <c r="C38" s="1"/>
  <c r="C74"/>
  <c r="C72" s="1"/>
  <c r="C62" s="1"/>
  <c r="C34"/>
  <c r="C73"/>
  <c r="C71" s="1"/>
  <c r="C61" s="1"/>
  <c r="C33"/>
  <c r="C31" s="1"/>
  <c r="C29" s="1"/>
  <c r="C27" s="1"/>
  <c r="C13" s="1"/>
  <c r="C114" l="1"/>
  <c r="C112" s="1"/>
  <c r="C110" s="1"/>
  <c r="C108" s="1"/>
  <c r="C32"/>
  <c r="C30" s="1"/>
  <c r="C28" s="1"/>
  <c r="C115"/>
  <c r="C113" s="1"/>
  <c r="C111" s="1"/>
  <c r="C109" s="1"/>
  <c r="C14"/>
</calcChain>
</file>

<file path=xl/sharedStrings.xml><?xml version="1.0" encoding="utf-8"?>
<sst xmlns="http://schemas.openxmlformats.org/spreadsheetml/2006/main" count="311" uniqueCount="67">
  <si>
    <t xml:space="preserve">                                                                                       ANEXA nr. 4</t>
  </si>
  <si>
    <t xml:space="preserve">CONSILIUL JUDETEAN ARGES                                                                </t>
  </si>
  <si>
    <t xml:space="preserve">     I - Credite de angajament</t>
  </si>
  <si>
    <t xml:space="preserve">    II - Credite bugetare</t>
  </si>
  <si>
    <t xml:space="preserve"> INFLUENTE LA PROGRAMUL DE INVESTIŢII PUBLICE 
PE GRUPE DE INVESTITII SI SURSE DE FINANTARE
</t>
  </si>
  <si>
    <t>- mii lei -</t>
  </si>
  <si>
    <t>CAPITOL/</t>
  </si>
  <si>
    <t>I/II</t>
  </si>
  <si>
    <t>ANUL 2024</t>
  </si>
  <si>
    <t>GRUPA/</t>
  </si>
  <si>
    <t>SURSA</t>
  </si>
  <si>
    <t xml:space="preserve"> Total surse de finanţare</t>
  </si>
  <si>
    <t>I</t>
  </si>
  <si>
    <t>II</t>
  </si>
  <si>
    <t xml:space="preserve">02 Buget local </t>
  </si>
  <si>
    <t xml:space="preserve">     din care</t>
  </si>
  <si>
    <t>71 Active nefinanciare</t>
  </si>
  <si>
    <t>71.01.Active fixe</t>
  </si>
  <si>
    <t>71.01.01. Constructii</t>
  </si>
  <si>
    <t>07 Credite interne</t>
  </si>
  <si>
    <t xml:space="preserve">    din care:</t>
  </si>
  <si>
    <t xml:space="preserve">58.  Proiecte cu finantare din fonduri externe nerambursabile postaderare </t>
  </si>
  <si>
    <t>10 Venituri proprii</t>
  </si>
  <si>
    <t>71.01 Active fixe</t>
  </si>
  <si>
    <t>71.01.02.Masini, echipamente si mijloace de transport</t>
  </si>
  <si>
    <t>71.01.30.Alte active fixe</t>
  </si>
  <si>
    <t>A. Obiective (proiecte) de investiţii în continuare</t>
  </si>
  <si>
    <t>Total surse de finanţare</t>
  </si>
  <si>
    <t>din care</t>
  </si>
  <si>
    <t>58 Proiecte cu finantare din fonduri externe nerambursabile postaderare</t>
  </si>
  <si>
    <t>CAPITOLUL 51.02 AUTORITATI EXECUTIVE SI LEGISLATIVE</t>
  </si>
  <si>
    <t>TOTAL GENERAL</t>
  </si>
  <si>
    <t xml:space="preserve">      din care</t>
  </si>
  <si>
    <t>1.Restaurarea Muzeului Judetean Arges-Consolidarea, protejarea si valorificarea patrimoniului cultural</t>
  </si>
  <si>
    <t>2.Extindere si dotare spatii Urgenta si amenajari incinta Spitalul Judetean de Urgenta Pitesti</t>
  </si>
  <si>
    <t>3.Extinderea, modernizarea si dotarea Ambulatoriului Integrat al Spitalului de Pediatrie Pitesti</t>
  </si>
  <si>
    <t xml:space="preserve">B. Obiective (proiecte) de investiţii noi </t>
  </si>
  <si>
    <t xml:space="preserve"> 1. Total surse de finanţare</t>
  </si>
  <si>
    <t>CAPITOLUL 67.10 CULTURA,RECREERE SI RELIGIE</t>
  </si>
  <si>
    <t>Teatrul "Al. Davila" Pitesti</t>
  </si>
  <si>
    <t>Consolidare și reabilitare Clădire Teatrul „Alexandru Davila”</t>
  </si>
  <si>
    <t>CAPITOLUL 84.02 TRANSPORTURI</t>
  </si>
  <si>
    <t>Pod pe DJ679D, Malu (DJ 679 - km 38+940)-Coltu-Ungheni, km 13+911, L=12 m, comuna  Ungheni, jud.Arges</t>
  </si>
  <si>
    <t xml:space="preserve">C. Alte cheltuieli de investiţii </t>
  </si>
  <si>
    <t>b. dotari independente</t>
  </si>
  <si>
    <t xml:space="preserve">     din care:</t>
  </si>
  <si>
    <t>Totem exterior 2 fețe</t>
  </si>
  <si>
    <t>Laptop grafică</t>
  </si>
  <si>
    <t>Sistem înregistrare (monitoare de teren)</t>
  </si>
  <si>
    <t>Obiectiv wide</t>
  </si>
  <si>
    <t>Kit suport fundal Croma</t>
  </si>
  <si>
    <t>Dispozitiv Filmat Wide scenă</t>
  </si>
  <si>
    <t>Laptop business</t>
  </si>
  <si>
    <t>Dispozitiv stocare imagini arhivă</t>
  </si>
  <si>
    <t>UPS</t>
  </si>
  <si>
    <t>Switch 24-48 porturi rack</t>
  </si>
  <si>
    <t>Mașină de fum tip ceață</t>
  </si>
  <si>
    <t>Sistem lumini pentru deplasare</t>
  </si>
  <si>
    <t>Sistem ecran Led-100 mp</t>
  </si>
  <si>
    <t>Proiector tip profile LED ColourSource Spot-Zoom 25-50</t>
  </si>
  <si>
    <t>Proiector tip profile LED ColourSource Spot-Zoom 15-30</t>
  </si>
  <si>
    <t>Pachet CorelDRAW (licență permanentă)</t>
  </si>
  <si>
    <t>c. cheltuieli aferente studiilor de fezabilitate si alte studii</t>
  </si>
  <si>
    <t>CAPITOLUL 66.10 SANATATE</t>
  </si>
  <si>
    <t>Spitalul de Boli Cronice si Geriatrie "Constantin Balaceanu Stolnici" Stefanesti</t>
  </si>
  <si>
    <t>Tema de proiectare, Studii de teren, documentație pentru obținerea Certificatului de urbanism, documentații pentru obținerea avizelor/acordurilor solicitate prin CU, Studiu de fezabilitate(SF) pentru obiectivul "Construire corp nou pentru secțiile de îngrijiri paliative și de recuperare neurologică, Spitalul de Boli Cronice și Geriatrie „Constantin Bălăceanu Stolnici” Ștefănești</t>
  </si>
  <si>
    <t>la HCJ. NR.62/19.12.2024</t>
  </si>
</sst>
</file>

<file path=xl/styles.xml><?xml version="1.0" encoding="utf-8"?>
<styleSheet xmlns="http://schemas.openxmlformats.org/spreadsheetml/2006/main">
  <fonts count="23">
    <font>
      <sz val="10"/>
      <name val="Arial"/>
    </font>
    <font>
      <sz val="11"/>
      <color theme="1"/>
      <name val="Calibri"/>
      <family val="2"/>
      <charset val="238"/>
      <scheme val="minor"/>
    </font>
    <font>
      <sz val="10"/>
      <name val="Arial"/>
      <family val="2"/>
      <charset val="238"/>
    </font>
    <font>
      <sz val="10"/>
      <name val="Arial"/>
      <family val="2"/>
    </font>
    <font>
      <b/>
      <sz val="10"/>
      <name val="Arial"/>
      <family val="2"/>
    </font>
    <font>
      <b/>
      <sz val="12"/>
      <name val="Arial"/>
      <family val="2"/>
    </font>
    <font>
      <b/>
      <sz val="11"/>
      <name val="Arial"/>
      <family val="2"/>
      <charset val="238"/>
    </font>
    <font>
      <b/>
      <sz val="10"/>
      <name val="Arial"/>
      <family val="2"/>
      <charset val="238"/>
    </font>
    <font>
      <i/>
      <sz val="10"/>
      <name val="Arial"/>
      <family val="2"/>
      <charset val="238"/>
    </font>
    <font>
      <b/>
      <i/>
      <sz val="10"/>
      <name val="Arial"/>
      <family val="2"/>
      <charset val="238"/>
    </font>
    <font>
      <sz val="11"/>
      <name val="Arial"/>
      <family val="2"/>
    </font>
    <font>
      <b/>
      <sz val="11"/>
      <name val="Arial"/>
      <family val="2"/>
    </font>
    <font>
      <i/>
      <sz val="10"/>
      <name val="Arial"/>
      <family val="2"/>
    </font>
    <font>
      <sz val="12"/>
      <name val="Arial"/>
      <family val="2"/>
      <charset val="238"/>
    </font>
    <font>
      <sz val="10"/>
      <color rgb="FFFF0000"/>
      <name val="Arial"/>
      <family val="2"/>
    </font>
    <font>
      <sz val="11"/>
      <name val="Arial"/>
      <family val="2"/>
      <charset val="238"/>
    </font>
    <font>
      <sz val="11"/>
      <color rgb="FFFF0000"/>
      <name val="Times New Roman"/>
      <family val="1"/>
    </font>
    <font>
      <b/>
      <sz val="11"/>
      <name val="Times New Roman"/>
      <family val="1"/>
    </font>
    <font>
      <sz val="10"/>
      <color rgb="FFFF0000"/>
      <name val="Arial"/>
      <family val="2"/>
      <charset val="238"/>
    </font>
    <font>
      <sz val="12"/>
      <color theme="1"/>
      <name val="Times New Roman"/>
      <family val="1"/>
      <charset val="238"/>
    </font>
    <font>
      <sz val="12"/>
      <name val="Times New Roman"/>
      <family val="1"/>
      <charset val="238"/>
    </font>
    <font>
      <b/>
      <sz val="11"/>
      <color theme="1"/>
      <name val="Times New Roman"/>
      <family val="1"/>
      <charset val="238"/>
    </font>
    <font>
      <sz val="11"/>
      <color rgb="FFFF0000"/>
      <name val="Arial"/>
      <family val="2"/>
    </font>
  </fonts>
  <fills count="7">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2"/>
        <bgColor indexed="64"/>
      </patternFill>
    </fill>
    <fill>
      <patternFill patternType="solid">
        <fgColor indexed="51"/>
        <bgColor indexed="64"/>
      </patternFill>
    </fill>
    <fill>
      <patternFill patternType="solid">
        <fgColor indexed="13"/>
        <bgColor indexed="64"/>
      </patternFill>
    </fill>
  </fills>
  <borders count="10">
    <border>
      <left/>
      <right/>
      <top/>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19">
    <xf numFmtId="0" fontId="0" fillId="0" borderId="0"/>
    <xf numFmtId="0" fontId="2" fillId="0" borderId="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97">
    <xf numFmtId="0" fontId="0" fillId="0" borderId="0" xfId="0"/>
    <xf numFmtId="0" fontId="0" fillId="0" borderId="0" xfId="0" applyFill="1"/>
    <xf numFmtId="0" fontId="0" fillId="0" borderId="0" xfId="0" applyAlignment="1">
      <alignment horizontal="left"/>
    </xf>
    <xf numFmtId="0" fontId="0" fillId="0" borderId="0" xfId="0" applyAlignment="1">
      <alignment horizontal="center"/>
    </xf>
    <xf numFmtId="4" fontId="0" fillId="0" borderId="0" xfId="0" applyNumberFormat="1"/>
    <xf numFmtId="0" fontId="4" fillId="0" borderId="0" xfId="0" applyFont="1" applyAlignment="1">
      <alignment horizontal="center" vertical="center" wrapText="1"/>
    </xf>
    <xf numFmtId="4" fontId="4" fillId="0" borderId="0" xfId="0" applyNumberFormat="1" applyFont="1" applyAlignment="1">
      <alignment horizontal="center" vertical="center" wrapText="1"/>
    </xf>
    <xf numFmtId="0" fontId="0" fillId="0" borderId="1" xfId="0" applyBorder="1" applyAlignment="1">
      <alignment horizontal="center"/>
    </xf>
    <xf numFmtId="4" fontId="2" fillId="0" borderId="0" xfId="0" quotePrefix="1" applyNumberFormat="1" applyFont="1" applyBorder="1" applyAlignment="1">
      <alignment horizontal="center" vertical="center"/>
    </xf>
    <xf numFmtId="0" fontId="0" fillId="0" borderId="2" xfId="0" applyBorder="1" applyAlignment="1">
      <alignment horizontal="left"/>
    </xf>
    <xf numFmtId="0" fontId="0" fillId="0" borderId="2" xfId="0" applyBorder="1" applyAlignment="1">
      <alignment horizontal="center"/>
    </xf>
    <xf numFmtId="0" fontId="0" fillId="0" borderId="3" xfId="0" applyBorder="1"/>
    <xf numFmtId="0" fontId="0" fillId="0" borderId="3" xfId="0" applyBorder="1" applyAlignment="1">
      <alignment horizontal="center"/>
    </xf>
    <xf numFmtId="0" fontId="0" fillId="0" borderId="5" xfId="0" applyBorder="1" applyAlignment="1">
      <alignment horizontal="center"/>
    </xf>
    <xf numFmtId="4" fontId="0" fillId="0" borderId="4" xfId="0" applyNumberFormat="1" applyBorder="1" applyAlignment="1">
      <alignment horizontal="center"/>
    </xf>
    <xf numFmtId="0" fontId="5" fillId="2" borderId="2" xfId="0" applyFont="1" applyFill="1" applyBorder="1" applyAlignment="1"/>
    <xf numFmtId="0" fontId="4" fillId="2" borderId="2" xfId="0" applyFont="1" applyFill="1" applyBorder="1" applyAlignment="1">
      <alignment horizontal="center"/>
    </xf>
    <xf numFmtId="4" fontId="6" fillId="2" borderId="5" xfId="0" applyNumberFormat="1" applyFont="1" applyFill="1" applyBorder="1" applyAlignment="1">
      <alignment horizontal="right"/>
    </xf>
    <xf numFmtId="0" fontId="4" fillId="2" borderId="4" xfId="0" applyFont="1" applyFill="1" applyBorder="1"/>
    <xf numFmtId="0" fontId="4" fillId="2" borderId="4" xfId="0" applyFont="1" applyFill="1" applyBorder="1" applyAlignment="1">
      <alignment horizontal="center"/>
    </xf>
    <xf numFmtId="0" fontId="2" fillId="0" borderId="0" xfId="0" applyFont="1" applyAlignment="1">
      <alignment wrapText="1"/>
    </xf>
    <xf numFmtId="0" fontId="2" fillId="0" borderId="0" xfId="0" applyFont="1"/>
    <xf numFmtId="0" fontId="4" fillId="0" borderId="2" xfId="0" applyFont="1" applyFill="1" applyBorder="1" applyAlignment="1">
      <alignment vertical="center"/>
    </xf>
    <xf numFmtId="0" fontId="0" fillId="0" borderId="2" xfId="0" applyFill="1" applyBorder="1" applyAlignment="1">
      <alignment horizontal="center"/>
    </xf>
    <xf numFmtId="4" fontId="7" fillId="0" borderId="5" xfId="0" applyNumberFormat="1" applyFont="1" applyFill="1" applyBorder="1" applyAlignment="1">
      <alignment horizontal="right"/>
    </xf>
    <xf numFmtId="4" fontId="3" fillId="0" borderId="0" xfId="0" applyNumberFormat="1" applyFont="1" applyFill="1" applyBorder="1" applyAlignment="1">
      <alignment horizontal="right"/>
    </xf>
    <xf numFmtId="0" fontId="0" fillId="0" borderId="0" xfId="0" applyBorder="1"/>
    <xf numFmtId="0" fontId="2" fillId="0" borderId="4" xfId="0" applyFont="1" applyFill="1" applyBorder="1" applyAlignment="1"/>
    <xf numFmtId="0" fontId="0" fillId="0" borderId="4" xfId="0" applyFill="1" applyBorder="1" applyAlignment="1">
      <alignment horizontal="center"/>
    </xf>
    <xf numFmtId="0" fontId="8" fillId="0" borderId="2" xfId="0" applyFont="1" applyFill="1" applyBorder="1"/>
    <xf numFmtId="0" fontId="0" fillId="0" borderId="3" xfId="0" applyFill="1" applyBorder="1" applyAlignment="1">
      <alignment horizontal="center"/>
    </xf>
    <xf numFmtId="4" fontId="0" fillId="0" borderId="5" xfId="0" applyNumberFormat="1" applyFill="1" applyBorder="1" applyAlignment="1">
      <alignment horizontal="right"/>
    </xf>
    <xf numFmtId="0" fontId="8" fillId="0" borderId="4" xfId="0" applyFont="1" applyFill="1" applyBorder="1"/>
    <xf numFmtId="0" fontId="0" fillId="0" borderId="4" xfId="0" applyFill="1" applyBorder="1"/>
    <xf numFmtId="0" fontId="3" fillId="0" borderId="2" xfId="0" applyFont="1" applyFill="1" applyBorder="1" applyAlignment="1">
      <alignment wrapText="1"/>
    </xf>
    <xf numFmtId="0" fontId="3" fillId="0" borderId="2" xfId="0" applyFont="1" applyFill="1" applyBorder="1" applyAlignment="1">
      <alignment horizontal="center"/>
    </xf>
    <xf numFmtId="0" fontId="3" fillId="0" borderId="4" xfId="0" applyFont="1" applyFill="1" applyBorder="1" applyAlignment="1">
      <alignment horizontal="center"/>
    </xf>
    <xf numFmtId="0" fontId="9" fillId="3" borderId="2" xfId="0" applyFont="1" applyFill="1" applyBorder="1"/>
    <xf numFmtId="0" fontId="10" fillId="0" borderId="2" xfId="0" applyFont="1" applyFill="1" applyBorder="1" applyAlignment="1">
      <alignment horizontal="center"/>
    </xf>
    <xf numFmtId="4" fontId="11" fillId="0" borderId="5" xfId="0" applyNumberFormat="1" applyFont="1" applyFill="1" applyBorder="1" applyAlignment="1">
      <alignment horizontal="right"/>
    </xf>
    <xf numFmtId="0" fontId="0" fillId="0" borderId="0" xfId="0" applyFill="1" applyBorder="1"/>
    <xf numFmtId="0" fontId="10" fillId="0" borderId="4" xfId="0" applyFont="1" applyFill="1" applyBorder="1"/>
    <xf numFmtId="0" fontId="10" fillId="0" borderId="4" xfId="0" applyFont="1" applyFill="1" applyBorder="1" applyAlignment="1">
      <alignment horizontal="center"/>
    </xf>
    <xf numFmtId="0" fontId="12" fillId="3" borderId="2" xfId="0" applyFont="1" applyFill="1" applyBorder="1" applyAlignment="1">
      <alignment wrapText="1"/>
    </xf>
    <xf numFmtId="4" fontId="2" fillId="0" borderId="0" xfId="0" applyNumberFormat="1" applyFont="1" applyFill="1" applyBorder="1" applyAlignment="1">
      <alignment horizontal="right"/>
    </xf>
    <xf numFmtId="4" fontId="2" fillId="0" borderId="0" xfId="0" applyNumberFormat="1" applyFont="1" applyBorder="1" applyAlignment="1">
      <alignment horizontal="right"/>
    </xf>
    <xf numFmtId="0" fontId="9" fillId="0" borderId="2" xfId="0" applyFont="1" applyFill="1" applyBorder="1" applyAlignment="1"/>
    <xf numFmtId="0" fontId="3" fillId="0" borderId="4" xfId="0" applyFont="1" applyFill="1" applyBorder="1"/>
    <xf numFmtId="0" fontId="8" fillId="0" borderId="2" xfId="0" applyFont="1" applyFill="1" applyBorder="1" applyAlignment="1">
      <alignment horizontal="left"/>
    </xf>
    <xf numFmtId="0" fontId="3" fillId="0" borderId="3" xfId="0" applyFont="1" applyFill="1" applyBorder="1" applyAlignment="1">
      <alignment wrapText="1"/>
    </xf>
    <xf numFmtId="0" fontId="2" fillId="0" borderId="2" xfId="0" applyFont="1" applyFill="1" applyBorder="1" applyAlignment="1">
      <alignment horizontal="center"/>
    </xf>
    <xf numFmtId="4" fontId="2" fillId="0" borderId="5" xfId="0" applyNumberFormat="1" applyFont="1" applyFill="1" applyBorder="1" applyAlignment="1">
      <alignment horizontal="right"/>
    </xf>
    <xf numFmtId="0" fontId="4" fillId="0" borderId="0" xfId="0" applyFont="1"/>
    <xf numFmtId="0" fontId="4" fillId="0" borderId="4" xfId="0" applyFont="1" applyFill="1" applyBorder="1"/>
    <xf numFmtId="0" fontId="2" fillId="0" borderId="4" xfId="0" applyFont="1" applyFill="1" applyBorder="1" applyAlignment="1">
      <alignment horizontal="center"/>
    </xf>
    <xf numFmtId="0" fontId="2" fillId="0" borderId="3" xfId="0" applyFont="1" applyFill="1" applyBorder="1" applyAlignment="1">
      <alignment vertical="center"/>
    </xf>
    <xf numFmtId="0" fontId="2" fillId="0" borderId="3" xfId="0" applyFont="1" applyFill="1" applyBorder="1" applyAlignment="1">
      <alignment horizontal="center"/>
    </xf>
    <xf numFmtId="0" fontId="2" fillId="0" borderId="0" xfId="0" applyFont="1" applyFill="1"/>
    <xf numFmtId="0" fontId="2" fillId="0" borderId="4" xfId="0" applyFont="1" applyFill="1" applyBorder="1"/>
    <xf numFmtId="0" fontId="4" fillId="2" borderId="5" xfId="0" applyFont="1" applyFill="1" applyBorder="1" applyAlignment="1"/>
    <xf numFmtId="4" fontId="4" fillId="2" borderId="5" xfId="0" applyNumberFormat="1" applyFont="1" applyFill="1" applyBorder="1" applyAlignment="1"/>
    <xf numFmtId="0" fontId="0" fillId="4" borderId="0" xfId="0" applyFill="1"/>
    <xf numFmtId="0" fontId="13" fillId="0" borderId="2" xfId="0" applyFont="1" applyFill="1" applyBorder="1" applyAlignment="1"/>
    <xf numFmtId="0" fontId="14" fillId="0" borderId="0" xfId="0" applyFont="1" applyFill="1"/>
    <xf numFmtId="0" fontId="2" fillId="0" borderId="4" xfId="0" applyFont="1" applyFill="1" applyBorder="1" applyAlignment="1">
      <alignment wrapText="1"/>
    </xf>
    <xf numFmtId="0" fontId="12" fillId="0" borderId="2" xfId="0" applyFont="1" applyFill="1" applyBorder="1" applyAlignment="1">
      <alignment vertical="center"/>
    </xf>
    <xf numFmtId="0" fontId="15" fillId="0" borderId="2" xfId="0" applyFont="1" applyFill="1" applyBorder="1" applyAlignment="1">
      <alignment horizontal="center"/>
    </xf>
    <xf numFmtId="0" fontId="15" fillId="0" borderId="4" xfId="0" applyFont="1" applyFill="1" applyBorder="1"/>
    <xf numFmtId="0" fontId="15" fillId="0" borderId="4" xfId="0" applyFont="1" applyFill="1" applyBorder="1" applyAlignment="1">
      <alignment horizontal="center"/>
    </xf>
    <xf numFmtId="0" fontId="4" fillId="2" borderId="6" xfId="0" applyFont="1" applyFill="1" applyBorder="1" applyAlignment="1">
      <alignment horizontal="left" wrapText="1"/>
    </xf>
    <xf numFmtId="0" fontId="4" fillId="2" borderId="7" xfId="0" applyFont="1" applyFill="1" applyBorder="1" applyAlignment="1">
      <alignment horizontal="left" wrapText="1"/>
    </xf>
    <xf numFmtId="4" fontId="4" fillId="2" borderId="8" xfId="0" applyNumberFormat="1" applyFont="1" applyFill="1" applyBorder="1" applyAlignment="1">
      <alignment horizontal="left" wrapText="1"/>
    </xf>
    <xf numFmtId="0" fontId="4" fillId="5" borderId="0" xfId="0" applyFont="1" applyFill="1" applyBorder="1" applyAlignment="1">
      <alignment horizontal="left" wrapText="1"/>
    </xf>
    <xf numFmtId="0" fontId="4" fillId="3" borderId="0" xfId="0" applyFont="1" applyFill="1" applyBorder="1" applyAlignment="1">
      <alignment horizontal="left" wrapText="1"/>
    </xf>
    <xf numFmtId="0" fontId="4" fillId="0" borderId="2" xfId="0" applyFont="1" applyFill="1" applyBorder="1" applyAlignment="1">
      <alignment horizontal="left"/>
    </xf>
    <xf numFmtId="0" fontId="4" fillId="0" borderId="0" xfId="0" applyFont="1" applyFill="1" applyBorder="1" applyAlignment="1">
      <alignment horizontal="left"/>
    </xf>
    <xf numFmtId="4" fontId="3" fillId="0" borderId="5" xfId="0" applyNumberFormat="1" applyFont="1" applyFill="1" applyBorder="1" applyAlignment="1">
      <alignment horizontal="right"/>
    </xf>
    <xf numFmtId="0" fontId="3" fillId="3" borderId="2" xfId="0" applyFont="1" applyFill="1" applyBorder="1" applyAlignment="1">
      <alignment horizontal="center"/>
    </xf>
    <xf numFmtId="4" fontId="3" fillId="3" borderId="5" xfId="0" applyNumberFormat="1" applyFont="1" applyFill="1" applyBorder="1" applyAlignment="1">
      <alignment horizontal="right"/>
    </xf>
    <xf numFmtId="0" fontId="0" fillId="3" borderId="0" xfId="0" applyFill="1" applyBorder="1"/>
    <xf numFmtId="0" fontId="0" fillId="3" borderId="0" xfId="0" applyFill="1"/>
    <xf numFmtId="0" fontId="12" fillId="3" borderId="4" xfId="0" applyFont="1" applyFill="1" applyBorder="1" applyAlignment="1">
      <alignment wrapText="1"/>
    </xf>
    <xf numFmtId="0" fontId="3" fillId="3" borderId="4" xfId="0" applyFont="1" applyFill="1" applyBorder="1" applyAlignment="1">
      <alignment horizontal="center"/>
    </xf>
    <xf numFmtId="0" fontId="3" fillId="3" borderId="2" xfId="0" applyFont="1" applyFill="1" applyBorder="1" applyAlignment="1">
      <alignment wrapText="1"/>
    </xf>
    <xf numFmtId="0" fontId="3" fillId="3" borderId="0" xfId="0" applyFont="1" applyFill="1" applyBorder="1"/>
    <xf numFmtId="0" fontId="3" fillId="3" borderId="0" xfId="0" applyFont="1" applyFill="1" applyBorder="1" applyAlignment="1">
      <alignment horizontal="center"/>
    </xf>
    <xf numFmtId="0" fontId="3" fillId="3" borderId="0" xfId="0" applyFont="1" applyFill="1"/>
    <xf numFmtId="0" fontId="3" fillId="3" borderId="4" xfId="0" applyFont="1" applyFill="1" applyBorder="1"/>
    <xf numFmtId="0" fontId="4" fillId="2" borderId="6" xfId="0" applyFont="1" applyFill="1" applyBorder="1" applyAlignment="1"/>
    <xf numFmtId="0" fontId="4" fillId="2" borderId="7" xfId="0" applyFont="1" applyFill="1" applyBorder="1" applyAlignment="1"/>
    <xf numFmtId="4" fontId="4" fillId="2" borderId="8" xfId="0" applyNumberFormat="1" applyFont="1" applyFill="1" applyBorder="1" applyAlignment="1"/>
    <xf numFmtId="0" fontId="4" fillId="0" borderId="0" xfId="0" applyFont="1" applyFill="1" applyBorder="1" applyAlignment="1"/>
    <xf numFmtId="0" fontId="4" fillId="3" borderId="6" xfId="0" applyFont="1" applyFill="1" applyBorder="1" applyAlignment="1">
      <alignment horizontal="left"/>
    </xf>
    <xf numFmtId="0" fontId="4" fillId="3" borderId="7" xfId="0" applyFont="1" applyFill="1" applyBorder="1" applyAlignment="1">
      <alignment horizontal="left"/>
    </xf>
    <xf numFmtId="4" fontId="4" fillId="3" borderId="8" xfId="0" applyNumberFormat="1" applyFont="1" applyFill="1" applyBorder="1" applyAlignment="1">
      <alignment horizontal="left"/>
    </xf>
    <xf numFmtId="0" fontId="4" fillId="3" borderId="0" xfId="0" applyFont="1" applyFill="1" applyBorder="1" applyAlignment="1">
      <alignment horizontal="left"/>
    </xf>
    <xf numFmtId="0" fontId="4" fillId="3" borderId="9" xfId="0" applyFont="1" applyFill="1" applyBorder="1" applyAlignment="1">
      <alignment horizontal="left"/>
    </xf>
    <xf numFmtId="0" fontId="0" fillId="3" borderId="3" xfId="0" applyFill="1" applyBorder="1"/>
    <xf numFmtId="0" fontId="0" fillId="3" borderId="3" xfId="0" applyFill="1" applyBorder="1" applyAlignment="1">
      <alignment horizontal="center"/>
    </xf>
    <xf numFmtId="4" fontId="0" fillId="3" borderId="5" xfId="0" applyNumberFormat="1" applyFill="1" applyBorder="1" applyAlignment="1">
      <alignment horizontal="right"/>
    </xf>
    <xf numFmtId="4" fontId="3" fillId="3" borderId="0" xfId="0" applyNumberFormat="1" applyFont="1" applyFill="1" applyBorder="1" applyAlignment="1">
      <alignment horizontal="right"/>
    </xf>
    <xf numFmtId="0" fontId="9" fillId="0" borderId="3" xfId="0" applyFont="1" applyFill="1" applyBorder="1" applyAlignment="1"/>
    <xf numFmtId="0" fontId="3" fillId="0" borderId="2" xfId="0" applyFont="1" applyFill="1" applyBorder="1"/>
    <xf numFmtId="0" fontId="4" fillId="0" borderId="2" xfId="0" applyFont="1" applyFill="1" applyBorder="1" applyAlignment="1">
      <alignment horizontal="center"/>
    </xf>
    <xf numFmtId="4" fontId="4" fillId="0" borderId="5" xfId="0" applyNumberFormat="1" applyFont="1" applyFill="1" applyBorder="1" applyAlignment="1">
      <alignment horizontal="right"/>
    </xf>
    <xf numFmtId="0" fontId="4" fillId="0" borderId="4" xfId="0" applyFont="1" applyFill="1" applyBorder="1" applyAlignment="1">
      <alignment horizontal="center"/>
    </xf>
    <xf numFmtId="0" fontId="4" fillId="0" borderId="2" xfId="0" applyFont="1" applyFill="1" applyBorder="1" applyAlignment="1">
      <alignment wrapText="1"/>
    </xf>
    <xf numFmtId="0" fontId="4" fillId="0" borderId="3" xfId="0" applyFont="1" applyFill="1" applyBorder="1"/>
    <xf numFmtId="0" fontId="16" fillId="0" borderId="2" xfId="0" applyFont="1" applyFill="1" applyBorder="1" applyAlignment="1">
      <alignment wrapText="1"/>
    </xf>
    <xf numFmtId="0" fontId="14" fillId="0" borderId="3" xfId="0" applyFont="1" applyFill="1" applyBorder="1" applyAlignment="1">
      <alignment horizontal="center"/>
    </xf>
    <xf numFmtId="4" fontId="14" fillId="0" borderId="5" xfId="0" applyNumberFormat="1" applyFont="1" applyFill="1" applyBorder="1" applyAlignment="1">
      <alignment horizontal="right"/>
    </xf>
    <xf numFmtId="0" fontId="14" fillId="0" borderId="0" xfId="0" applyFont="1"/>
    <xf numFmtId="0" fontId="14" fillId="0" borderId="4" xfId="0" applyFont="1" applyFill="1" applyBorder="1"/>
    <xf numFmtId="0" fontId="14" fillId="0" borderId="4" xfId="0" applyFont="1" applyFill="1" applyBorder="1" applyAlignment="1">
      <alignment horizontal="center"/>
    </xf>
    <xf numFmtId="0" fontId="17" fillId="3" borderId="3" xfId="0" applyFont="1" applyFill="1" applyBorder="1" applyAlignment="1">
      <alignment horizontal="left" wrapText="1"/>
    </xf>
    <xf numFmtId="0" fontId="7" fillId="0" borderId="2" xfId="0" applyFont="1" applyFill="1" applyBorder="1" applyAlignment="1">
      <alignment horizontal="center"/>
    </xf>
    <xf numFmtId="0" fontId="18" fillId="0" borderId="0" xfId="0" applyFont="1" applyFill="1"/>
    <xf numFmtId="0" fontId="18" fillId="3" borderId="0" xfId="0" applyFont="1" applyFill="1"/>
    <xf numFmtId="0" fontId="18" fillId="0" borderId="0" xfId="0" applyFont="1"/>
    <xf numFmtId="0" fontId="7" fillId="0" borderId="4" xfId="0" applyFont="1" applyFill="1" applyBorder="1" applyAlignment="1">
      <alignment horizontal="center"/>
    </xf>
    <xf numFmtId="0" fontId="2" fillId="3" borderId="0" xfId="0" applyFont="1" applyFill="1"/>
    <xf numFmtId="0" fontId="19" fillId="3" borderId="3" xfId="0" applyFont="1" applyFill="1" applyBorder="1" applyAlignment="1">
      <alignment vertical="center" wrapText="1"/>
    </xf>
    <xf numFmtId="0" fontId="11" fillId="0" borderId="2" xfId="0" applyFont="1" applyFill="1" applyBorder="1" applyAlignment="1">
      <alignment horizontal="left" wrapText="1"/>
    </xf>
    <xf numFmtId="0" fontId="10" fillId="0" borderId="2" xfId="0" applyFont="1" applyFill="1" applyBorder="1" applyAlignment="1">
      <alignment horizontal="center" wrapText="1"/>
    </xf>
    <xf numFmtId="4" fontId="11" fillId="0" borderId="5" xfId="0" applyNumberFormat="1" applyFont="1" applyFill="1" applyBorder="1" applyAlignment="1">
      <alignment horizontal="right" wrapText="1"/>
    </xf>
    <xf numFmtId="0" fontId="10" fillId="0" borderId="4" xfId="0" applyFont="1" applyFill="1" applyBorder="1" applyAlignment="1">
      <alignment wrapText="1"/>
    </xf>
    <xf numFmtId="0" fontId="11" fillId="0" borderId="2" xfId="0" applyFont="1" applyFill="1" applyBorder="1" applyAlignment="1">
      <alignment wrapText="1"/>
    </xf>
    <xf numFmtId="4" fontId="10" fillId="0" borderId="5" xfId="0" applyNumberFormat="1" applyFont="1" applyFill="1" applyBorder="1" applyAlignment="1">
      <alignment horizontal="right"/>
    </xf>
    <xf numFmtId="0" fontId="15" fillId="3" borderId="2" xfId="1" applyFont="1" applyFill="1" applyBorder="1" applyAlignment="1">
      <alignment horizontal="left" vertical="center" wrapText="1"/>
    </xf>
    <xf numFmtId="0" fontId="15" fillId="3" borderId="2" xfId="0" applyFont="1" applyFill="1" applyBorder="1" applyAlignment="1">
      <alignment horizontal="center"/>
    </xf>
    <xf numFmtId="4" fontId="15" fillId="3" borderId="5" xfId="0" applyNumberFormat="1" applyFont="1" applyFill="1" applyBorder="1" applyAlignment="1">
      <alignment horizontal="right"/>
    </xf>
    <xf numFmtId="0" fontId="2" fillId="3" borderId="0" xfId="0" applyFont="1" applyFill="1" applyBorder="1"/>
    <xf numFmtId="4" fontId="2" fillId="3" borderId="0" xfId="0" applyNumberFormat="1" applyFont="1" applyFill="1" applyBorder="1"/>
    <xf numFmtId="0" fontId="10" fillId="3" borderId="4" xfId="0" applyFont="1" applyFill="1" applyBorder="1" applyAlignment="1">
      <alignment horizontal="left" vertical="center" wrapText="1"/>
    </xf>
    <xf numFmtId="0" fontId="10" fillId="3" borderId="4" xfId="0" applyFont="1" applyFill="1" applyBorder="1" applyAlignment="1">
      <alignment horizontal="center"/>
    </xf>
    <xf numFmtId="4" fontId="10" fillId="3" borderId="5" xfId="0" applyNumberFormat="1" applyFont="1" applyFill="1" applyBorder="1" applyAlignment="1">
      <alignment horizontal="right"/>
    </xf>
    <xf numFmtId="0" fontId="13" fillId="3" borderId="2" xfId="0" applyFont="1" applyFill="1" applyBorder="1" applyAlignment="1">
      <alignment horizontal="left"/>
    </xf>
    <xf numFmtId="0" fontId="7" fillId="3" borderId="2" xfId="0" applyFont="1" applyFill="1" applyBorder="1" applyAlignment="1">
      <alignment horizontal="center"/>
    </xf>
    <xf numFmtId="4" fontId="7" fillId="3" borderId="5" xfId="0" applyNumberFormat="1" applyFont="1" applyFill="1" applyBorder="1" applyAlignment="1">
      <alignment horizontal="right"/>
    </xf>
    <xf numFmtId="0" fontId="7" fillId="3" borderId="4" xfId="0" applyFont="1" applyFill="1" applyBorder="1"/>
    <xf numFmtId="0" fontId="7" fillId="3" borderId="4" xfId="0" applyFont="1" applyFill="1" applyBorder="1" applyAlignment="1">
      <alignment horizontal="center"/>
    </xf>
    <xf numFmtId="0" fontId="7" fillId="6" borderId="6" xfId="0" applyFont="1" applyFill="1" applyBorder="1" applyAlignment="1"/>
    <xf numFmtId="0" fontId="7" fillId="6" borderId="5" xfId="0" applyFont="1" applyFill="1" applyBorder="1" applyAlignment="1"/>
    <xf numFmtId="4" fontId="7" fillId="6" borderId="8" xfId="0" applyNumberFormat="1" applyFont="1" applyFill="1" applyBorder="1" applyAlignment="1"/>
    <xf numFmtId="0" fontId="7" fillId="0" borderId="0" xfId="0" applyFont="1" applyFill="1" applyBorder="1" applyAlignment="1"/>
    <xf numFmtId="0" fontId="7" fillId="0" borderId="2" xfId="0" applyFont="1" applyFill="1" applyBorder="1" applyAlignment="1"/>
    <xf numFmtId="0" fontId="2" fillId="0" borderId="5" xfId="0" applyFont="1" applyFill="1" applyBorder="1" applyAlignment="1">
      <alignment horizontal="center"/>
    </xf>
    <xf numFmtId="0" fontId="7" fillId="0" borderId="9" xfId="0" applyFont="1" applyFill="1" applyBorder="1" applyAlignment="1"/>
    <xf numFmtId="0" fontId="2" fillId="0" borderId="2" xfId="0" applyFont="1" applyFill="1" applyBorder="1"/>
    <xf numFmtId="0" fontId="2" fillId="0" borderId="3" xfId="0" applyFont="1" applyBorder="1" applyAlignment="1">
      <alignment horizontal="center"/>
    </xf>
    <xf numFmtId="0" fontId="2" fillId="0" borderId="4" xfId="0" applyFont="1" applyBorder="1" applyAlignment="1">
      <alignment horizontal="center"/>
    </xf>
    <xf numFmtId="0" fontId="2" fillId="0" borderId="3" xfId="0" applyFont="1" applyFill="1" applyBorder="1" applyAlignment="1"/>
    <xf numFmtId="0" fontId="4" fillId="0" borderId="3" xfId="0" applyFont="1" applyFill="1" applyBorder="1" applyAlignment="1">
      <alignment wrapText="1"/>
    </xf>
    <xf numFmtId="0" fontId="20" fillId="3" borderId="3" xfId="0" applyFont="1" applyFill="1" applyBorder="1" applyAlignment="1">
      <alignment vertical="center" wrapText="1"/>
    </xf>
    <xf numFmtId="0" fontId="3" fillId="0" borderId="0" xfId="0" applyFont="1" applyFill="1"/>
    <xf numFmtId="0" fontId="2" fillId="0" borderId="0" xfId="0" applyFont="1" applyBorder="1"/>
    <xf numFmtId="0" fontId="2" fillId="0" borderId="2" xfId="0" applyFont="1" applyFill="1" applyBorder="1" applyAlignment="1"/>
    <xf numFmtId="0" fontId="7" fillId="0" borderId="3" xfId="0" applyFont="1" applyFill="1" applyBorder="1"/>
    <xf numFmtId="0" fontId="7" fillId="0" borderId="0" xfId="0" applyFont="1"/>
    <xf numFmtId="0" fontId="7" fillId="3" borderId="0" xfId="0" applyFont="1" applyFill="1"/>
    <xf numFmtId="0" fontId="7" fillId="0" borderId="4" xfId="0" applyFont="1" applyFill="1" applyBorder="1"/>
    <xf numFmtId="0" fontId="21" fillId="3" borderId="2" xfId="2" applyFont="1" applyFill="1" applyBorder="1" applyAlignment="1">
      <alignment wrapText="1"/>
    </xf>
    <xf numFmtId="0" fontId="6" fillId="3" borderId="2" xfId="0" applyFont="1" applyFill="1" applyBorder="1" applyAlignment="1">
      <alignment horizontal="center"/>
    </xf>
    <xf numFmtId="4" fontId="6" fillId="0" borderId="5" xfId="0" applyNumberFormat="1" applyFont="1" applyFill="1" applyBorder="1" applyAlignment="1">
      <alignment horizontal="right"/>
    </xf>
    <xf numFmtId="0" fontId="22" fillId="3" borderId="4" xfId="0" applyFont="1" applyFill="1" applyBorder="1"/>
    <xf numFmtId="0" fontId="6" fillId="3" borderId="4" xfId="0" applyFont="1" applyFill="1" applyBorder="1" applyAlignment="1">
      <alignment horizontal="center"/>
    </xf>
    <xf numFmtId="0" fontId="15" fillId="0" borderId="2" xfId="0" applyFont="1" applyBorder="1" applyAlignment="1">
      <alignment vertical="top" wrapText="1"/>
    </xf>
    <xf numFmtId="0" fontId="2" fillId="3" borderId="2" xfId="0" applyFont="1" applyFill="1" applyBorder="1" applyAlignment="1">
      <alignment horizontal="center"/>
    </xf>
    <xf numFmtId="4" fontId="2" fillId="3" borderId="5" xfId="0" applyNumberFormat="1" applyFont="1" applyFill="1" applyBorder="1" applyAlignment="1">
      <alignment horizontal="right"/>
    </xf>
    <xf numFmtId="0" fontId="2" fillId="3" borderId="4" xfId="0" applyFont="1" applyFill="1" applyBorder="1"/>
    <xf numFmtId="0" fontId="2" fillId="3" borderId="4" xfId="0" applyFont="1" applyFill="1" applyBorder="1" applyAlignment="1">
      <alignment horizontal="center"/>
    </xf>
    <xf numFmtId="0" fontId="3" fillId="0" borderId="0" xfId="0" applyFont="1" applyFill="1" applyBorder="1"/>
    <xf numFmtId="0" fontId="3" fillId="0" borderId="0" xfId="0" applyFont="1" applyFill="1" applyBorder="1" applyAlignment="1">
      <alignment horizontal="center"/>
    </xf>
    <xf numFmtId="0" fontId="2" fillId="0" borderId="0" xfId="0" applyFont="1" applyAlignment="1">
      <alignment horizontal="center" vertical="center"/>
    </xf>
    <xf numFmtId="0" fontId="0" fillId="0" borderId="0" xfId="0" applyAlignment="1">
      <alignment horizontal="center" vertical="center"/>
    </xf>
    <xf numFmtId="4" fontId="0" fillId="0" borderId="0" xfId="0" applyNumberFormat="1" applyAlignment="1">
      <alignment horizontal="center" vertical="center"/>
    </xf>
    <xf numFmtId="0" fontId="3" fillId="0" borderId="0" xfId="0" applyFont="1"/>
    <xf numFmtId="0" fontId="11" fillId="2" borderId="5" xfId="0" applyFont="1" applyFill="1" applyBorder="1" applyAlignment="1">
      <alignment horizontal="left" wrapText="1"/>
    </xf>
    <xf numFmtId="0" fontId="0" fillId="0" borderId="0" xfId="0" applyAlignment="1">
      <alignment horizontal="center"/>
    </xf>
    <xf numFmtId="0" fontId="2" fillId="0" borderId="0" xfId="0" applyFont="1" applyAlignment="1">
      <alignment horizontal="center"/>
    </xf>
    <xf numFmtId="0" fontId="0" fillId="0" borderId="0" xfId="0" applyAlignment="1"/>
    <xf numFmtId="0" fontId="3" fillId="0" borderId="0" xfId="0" applyFont="1" applyAlignment="1"/>
    <xf numFmtId="0" fontId="4" fillId="0" borderId="0" xfId="0" applyFont="1" applyAlignment="1">
      <alignment horizontal="center" vertical="center" wrapText="1"/>
    </xf>
    <xf numFmtId="4" fontId="2" fillId="0" borderId="2" xfId="0" applyNumberFormat="1" applyFont="1" applyBorder="1" applyAlignment="1">
      <alignment horizontal="center" vertical="center" wrapText="1"/>
    </xf>
    <xf numFmtId="4" fontId="0" fillId="0" borderId="3" xfId="0" applyNumberFormat="1" applyBorder="1" applyAlignment="1">
      <alignment horizontal="center" wrapText="1"/>
    </xf>
    <xf numFmtId="4" fontId="0" fillId="0" borderId="4" xfId="0" applyNumberFormat="1" applyBorder="1" applyAlignment="1">
      <alignment horizontal="center" wrapText="1"/>
    </xf>
    <xf numFmtId="0" fontId="4" fillId="2" borderId="5" xfId="0" applyFont="1" applyFill="1" applyBorder="1" applyAlignment="1">
      <alignment horizontal="left" wrapText="1"/>
    </xf>
    <xf numFmtId="0" fontId="2" fillId="0" borderId="0" xfId="0" applyFont="1" applyAlignment="1">
      <alignment horizontal="center" vertical="center"/>
    </xf>
    <xf numFmtId="0" fontId="0" fillId="0" borderId="0" xfId="0" applyAlignment="1">
      <alignment horizontal="center" vertical="center"/>
    </xf>
    <xf numFmtId="0" fontId="4" fillId="6" borderId="6" xfId="0" applyFont="1" applyFill="1" applyBorder="1" applyAlignment="1">
      <alignment horizontal="left"/>
    </xf>
    <xf numFmtId="0" fontId="4" fillId="6" borderId="7" xfId="0" applyFont="1" applyFill="1" applyBorder="1" applyAlignment="1">
      <alignment horizontal="left"/>
    </xf>
    <xf numFmtId="0" fontId="4" fillId="6" borderId="8" xfId="0" applyFont="1" applyFill="1" applyBorder="1" applyAlignment="1">
      <alignment horizontal="left"/>
    </xf>
    <xf numFmtId="0" fontId="4" fillId="6" borderId="5" xfId="0" applyFont="1" applyFill="1" applyBorder="1" applyAlignment="1">
      <alignment horizontal="left"/>
    </xf>
    <xf numFmtId="0" fontId="4" fillId="0" borderId="5" xfId="0" applyFont="1" applyFill="1" applyBorder="1" applyAlignment="1">
      <alignment horizontal="left"/>
    </xf>
    <xf numFmtId="0" fontId="4" fillId="2" borderId="6" xfId="0" applyFont="1" applyFill="1" applyBorder="1" applyAlignment="1">
      <alignment horizontal="left"/>
    </xf>
    <xf numFmtId="0" fontId="4" fillId="2" borderId="7" xfId="0" applyFont="1" applyFill="1" applyBorder="1" applyAlignment="1">
      <alignment horizontal="left"/>
    </xf>
    <xf numFmtId="0" fontId="4" fillId="2" borderId="8" xfId="0" applyFont="1" applyFill="1" applyBorder="1" applyAlignment="1">
      <alignment horizontal="left"/>
    </xf>
  </cellXfs>
  <cellStyles count="19">
    <cellStyle name="Normal" xfId="0" builtinId="0"/>
    <cellStyle name="Normal 2" xfId="3"/>
    <cellStyle name="Normal 2 2" xfId="4"/>
    <cellStyle name="Normal 3" xfId="5"/>
    <cellStyle name="Normal 3 2" xfId="6"/>
    <cellStyle name="Normal 3 2 2" xfId="7"/>
    <cellStyle name="Normal 3 2 2 2" xfId="1"/>
    <cellStyle name="Normal 4" xfId="8"/>
    <cellStyle name="Normal 5" xfId="9"/>
    <cellStyle name="Normal 5 2" xfId="10"/>
    <cellStyle name="Normal 5 4" xfId="2"/>
    <cellStyle name="Normal 5 4 4" xfId="11"/>
    <cellStyle name="Normal 5 4 4 2" xfId="12"/>
    <cellStyle name="Normal 5 4 4 2 2" xfId="13"/>
    <cellStyle name="Normal 5 4 5 2" xfId="14"/>
    <cellStyle name="Normal 7" xfId="15"/>
    <cellStyle name="Normal 7 2" xfId="16"/>
    <cellStyle name="Normal 7 2 2" xfId="17"/>
    <cellStyle name="Normal 9" xfId="1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A231"/>
  <sheetViews>
    <sheetView tabSelected="1" zoomScaleNormal="100" workbookViewId="0">
      <selection activeCell="B3" sqref="B3:C3"/>
    </sheetView>
  </sheetViews>
  <sheetFormatPr defaultRowHeight="12.75"/>
  <cols>
    <col min="1" max="1" width="60" customWidth="1"/>
    <col min="2" max="2" width="6.85546875" style="3" customWidth="1"/>
    <col min="3" max="3" width="20.7109375" style="4" customWidth="1"/>
    <col min="4" max="4" width="0" style="1" hidden="1" customWidth="1"/>
    <col min="6" max="9" width="0" hidden="1" customWidth="1"/>
  </cols>
  <sheetData>
    <row r="1" spans="1:18" ht="15.75" customHeight="1">
      <c r="A1" s="179" t="s">
        <v>0</v>
      </c>
      <c r="B1" s="180"/>
      <c r="C1" s="180"/>
    </row>
    <row r="2" spans="1:18">
      <c r="A2" s="181" t="s">
        <v>1</v>
      </c>
      <c r="B2" s="180"/>
      <c r="C2" s="180"/>
    </row>
    <row r="3" spans="1:18">
      <c r="A3" s="2" t="s">
        <v>2</v>
      </c>
      <c r="B3" s="178" t="s">
        <v>66</v>
      </c>
      <c r="C3" s="178"/>
    </row>
    <row r="4" spans="1:18">
      <c r="A4" t="s">
        <v>3</v>
      </c>
    </row>
    <row r="5" spans="1:18" ht="14.25" customHeight="1"/>
    <row r="6" spans="1:18" ht="37.5" customHeight="1">
      <c r="A6" s="182" t="s">
        <v>4</v>
      </c>
      <c r="B6" s="182"/>
      <c r="C6" s="182"/>
    </row>
    <row r="7" spans="1:18" ht="15.75" customHeight="1">
      <c r="A7" s="5"/>
      <c r="B7" s="5"/>
      <c r="C7" s="6"/>
    </row>
    <row r="8" spans="1:18" ht="16.5" customHeight="1">
      <c r="B8" s="7"/>
      <c r="C8" s="8" t="s">
        <v>5</v>
      </c>
    </row>
    <row r="9" spans="1:18">
      <c r="A9" s="9" t="s">
        <v>6</v>
      </c>
      <c r="B9" s="10" t="s">
        <v>7</v>
      </c>
      <c r="C9" s="183" t="s">
        <v>8</v>
      </c>
    </row>
    <row r="10" spans="1:18">
      <c r="A10" s="11" t="s">
        <v>9</v>
      </c>
      <c r="B10" s="12"/>
      <c r="C10" s="184"/>
    </row>
    <row r="11" spans="1:18">
      <c r="A11" s="11" t="s">
        <v>10</v>
      </c>
      <c r="B11" s="12"/>
      <c r="C11" s="185"/>
    </row>
    <row r="12" spans="1:18">
      <c r="A12" s="13">
        <v>0</v>
      </c>
      <c r="B12" s="13">
        <v>1</v>
      </c>
      <c r="C12" s="14">
        <v>2</v>
      </c>
    </row>
    <row r="13" spans="1:18" ht="15.75">
      <c r="A13" s="15" t="s">
        <v>11</v>
      </c>
      <c r="B13" s="16" t="s">
        <v>12</v>
      </c>
      <c r="C13" s="17">
        <f>C15+C23+C27</f>
        <v>4314.8099999999995</v>
      </c>
      <c r="K13" s="4"/>
    </row>
    <row r="14" spans="1:18" ht="15">
      <c r="A14" s="18"/>
      <c r="B14" s="19" t="s">
        <v>13</v>
      </c>
      <c r="C14" s="17">
        <f>C16+C24+C28</f>
        <v>4314.8099999999995</v>
      </c>
      <c r="P14" s="20"/>
      <c r="R14" s="21"/>
    </row>
    <row r="15" spans="1:18">
      <c r="A15" s="22" t="s">
        <v>14</v>
      </c>
      <c r="B15" s="23" t="s">
        <v>12</v>
      </c>
      <c r="C15" s="24">
        <f t="shared" ref="C15:C20" si="0">C17</f>
        <v>116</v>
      </c>
      <c r="D15" s="25"/>
      <c r="E15" s="25"/>
      <c r="F15" s="25"/>
      <c r="G15" s="25"/>
      <c r="H15" s="25"/>
      <c r="I15" s="25"/>
      <c r="J15" s="26"/>
      <c r="K15" s="26"/>
      <c r="L15" s="26"/>
      <c r="M15" s="26"/>
    </row>
    <row r="16" spans="1:18">
      <c r="A16" s="27" t="s">
        <v>15</v>
      </c>
      <c r="B16" s="28" t="s">
        <v>13</v>
      </c>
      <c r="C16" s="24">
        <f t="shared" si="0"/>
        <v>116</v>
      </c>
      <c r="D16" s="25"/>
      <c r="E16" s="25"/>
      <c r="F16" s="25"/>
      <c r="G16" s="25"/>
      <c r="H16" s="25"/>
      <c r="I16" s="25"/>
      <c r="J16" s="26"/>
      <c r="K16" s="26"/>
      <c r="L16" s="26"/>
      <c r="M16" s="26"/>
    </row>
    <row r="17" spans="1:13">
      <c r="A17" s="29" t="s">
        <v>16</v>
      </c>
      <c r="B17" s="30" t="s">
        <v>12</v>
      </c>
      <c r="C17" s="31">
        <f t="shared" si="0"/>
        <v>116</v>
      </c>
      <c r="D17" s="25"/>
      <c r="E17" s="25"/>
      <c r="F17" s="25"/>
      <c r="G17" s="25"/>
      <c r="H17" s="25"/>
      <c r="I17" s="25"/>
      <c r="J17" s="26"/>
      <c r="K17" s="26"/>
      <c r="L17" s="26"/>
      <c r="M17" s="26"/>
    </row>
    <row r="18" spans="1:13">
      <c r="A18" s="32"/>
      <c r="B18" s="28" t="s">
        <v>13</v>
      </c>
      <c r="C18" s="31">
        <f t="shared" si="0"/>
        <v>116</v>
      </c>
      <c r="D18" s="25"/>
      <c r="E18" s="25"/>
      <c r="F18" s="25"/>
      <c r="G18" s="25"/>
      <c r="H18" s="25"/>
      <c r="I18" s="25"/>
      <c r="J18" s="26"/>
      <c r="K18" s="26"/>
      <c r="L18" s="26"/>
      <c r="M18" s="26"/>
    </row>
    <row r="19" spans="1:13">
      <c r="A19" s="29" t="s">
        <v>17</v>
      </c>
      <c r="B19" s="23" t="s">
        <v>12</v>
      </c>
      <c r="C19" s="31">
        <f t="shared" si="0"/>
        <v>116</v>
      </c>
      <c r="D19" s="25"/>
      <c r="E19" s="25"/>
      <c r="F19" s="25"/>
      <c r="G19" s="25"/>
      <c r="H19" s="25"/>
      <c r="I19" s="25"/>
      <c r="J19" s="26"/>
      <c r="K19" s="26"/>
      <c r="L19" s="26"/>
      <c r="M19" s="26"/>
    </row>
    <row r="20" spans="1:13">
      <c r="A20" s="33"/>
      <c r="B20" s="28" t="s">
        <v>13</v>
      </c>
      <c r="C20" s="31">
        <f t="shared" si="0"/>
        <v>116</v>
      </c>
      <c r="D20" s="25"/>
      <c r="E20" s="25"/>
      <c r="F20" s="25"/>
      <c r="G20" s="25"/>
      <c r="H20" s="25"/>
      <c r="I20" s="25"/>
      <c r="J20" s="26"/>
      <c r="K20" s="26"/>
      <c r="L20" s="26"/>
      <c r="M20" s="26"/>
    </row>
    <row r="21" spans="1:13">
      <c r="A21" s="34" t="s">
        <v>18</v>
      </c>
      <c r="B21" s="35" t="s">
        <v>12</v>
      </c>
      <c r="C21" s="31">
        <f>C69</f>
        <v>116</v>
      </c>
      <c r="D21" s="25"/>
      <c r="E21" s="25"/>
      <c r="F21" s="25"/>
      <c r="G21" s="25"/>
      <c r="H21" s="25"/>
      <c r="I21" s="25"/>
      <c r="J21" s="26"/>
      <c r="K21" s="26"/>
      <c r="L21" s="26"/>
      <c r="M21" s="26"/>
    </row>
    <row r="22" spans="1:13">
      <c r="A22" s="33"/>
      <c r="B22" s="36" t="s">
        <v>13</v>
      </c>
      <c r="C22" s="31">
        <f>C70</f>
        <v>116</v>
      </c>
      <c r="D22" s="25"/>
      <c r="E22" s="25"/>
      <c r="F22" s="25"/>
      <c r="G22" s="25"/>
      <c r="H22" s="25"/>
      <c r="I22" s="25"/>
      <c r="J22" s="26"/>
      <c r="K22" s="26"/>
      <c r="L22" s="26"/>
      <c r="M22" s="26"/>
    </row>
    <row r="23" spans="1:13" s="1" customFormat="1" ht="15">
      <c r="A23" s="37" t="s">
        <v>19</v>
      </c>
      <c r="B23" s="38" t="s">
        <v>12</v>
      </c>
      <c r="C23" s="39">
        <f>C25</f>
        <v>0</v>
      </c>
      <c r="D23" s="40"/>
      <c r="E23" s="40"/>
      <c r="F23" s="40"/>
      <c r="G23" s="40"/>
      <c r="H23" s="40"/>
      <c r="I23" s="40"/>
    </row>
    <row r="24" spans="1:13" s="1" customFormat="1" ht="15">
      <c r="A24" s="41" t="s">
        <v>20</v>
      </c>
      <c r="B24" s="42" t="s">
        <v>13</v>
      </c>
      <c r="C24" s="39">
        <f>C26</f>
        <v>0</v>
      </c>
      <c r="D24" s="40"/>
      <c r="E24" s="40"/>
      <c r="F24" s="40"/>
      <c r="G24" s="40"/>
      <c r="H24" s="40"/>
      <c r="I24" s="40"/>
    </row>
    <row r="25" spans="1:13" ht="25.5">
      <c r="A25" s="43" t="s">
        <v>21</v>
      </c>
      <c r="B25" s="30" t="s">
        <v>12</v>
      </c>
      <c r="C25" s="31">
        <f>C44</f>
        <v>0</v>
      </c>
      <c r="D25" s="44"/>
      <c r="E25" s="45"/>
      <c r="F25" s="45"/>
      <c r="G25" s="45"/>
      <c r="H25" s="45"/>
      <c r="I25" s="45"/>
      <c r="J25" s="26"/>
      <c r="K25" s="26"/>
    </row>
    <row r="26" spans="1:13">
      <c r="A26" s="32"/>
      <c r="B26" s="28" t="s">
        <v>13</v>
      </c>
      <c r="C26" s="31">
        <f>C45</f>
        <v>0</v>
      </c>
      <c r="D26" s="44"/>
      <c r="E26" s="45"/>
      <c r="F26" s="45"/>
      <c r="G26" s="45"/>
      <c r="H26" s="45"/>
      <c r="I26" s="45"/>
      <c r="J26" s="26"/>
      <c r="K26" s="26"/>
    </row>
    <row r="27" spans="1:13" s="1" customFormat="1">
      <c r="A27" s="46" t="s">
        <v>22</v>
      </c>
      <c r="B27" s="35" t="s">
        <v>12</v>
      </c>
      <c r="C27" s="24">
        <f t="shared" ref="C27:C30" si="1">C29</f>
        <v>4198.8099999999995</v>
      </c>
      <c r="D27" s="40"/>
      <c r="E27" s="40"/>
      <c r="F27" s="40"/>
      <c r="G27" s="40"/>
      <c r="H27" s="40"/>
      <c r="I27" s="40"/>
    </row>
    <row r="28" spans="1:13" s="1" customFormat="1">
      <c r="A28" s="47" t="s">
        <v>20</v>
      </c>
      <c r="B28" s="36" t="s">
        <v>13</v>
      </c>
      <c r="C28" s="24">
        <f t="shared" si="1"/>
        <v>4198.8099999999995</v>
      </c>
      <c r="D28" s="40"/>
      <c r="E28" s="40"/>
      <c r="F28" s="40"/>
      <c r="G28" s="40"/>
      <c r="H28" s="40"/>
      <c r="I28" s="40"/>
    </row>
    <row r="29" spans="1:13">
      <c r="A29" s="29" t="s">
        <v>16</v>
      </c>
      <c r="B29" s="30" t="s">
        <v>12</v>
      </c>
      <c r="C29" s="31">
        <f t="shared" si="1"/>
        <v>4198.8099999999995</v>
      </c>
      <c r="D29" s="44"/>
      <c r="E29" s="45"/>
      <c r="F29" s="45"/>
      <c r="G29" s="45"/>
      <c r="H29" s="45"/>
      <c r="I29" s="45"/>
      <c r="J29" s="26"/>
      <c r="K29" s="26"/>
    </row>
    <row r="30" spans="1:13">
      <c r="A30" s="32"/>
      <c r="B30" s="28" t="s">
        <v>13</v>
      </c>
      <c r="C30" s="31">
        <f t="shared" si="1"/>
        <v>4198.8099999999995</v>
      </c>
      <c r="D30" s="44"/>
      <c r="E30" s="45"/>
      <c r="F30" s="45"/>
      <c r="G30" s="45"/>
      <c r="H30" s="45"/>
      <c r="I30" s="45"/>
      <c r="J30" s="26"/>
      <c r="K30" s="26"/>
    </row>
    <row r="31" spans="1:13">
      <c r="A31" s="48" t="s">
        <v>23</v>
      </c>
      <c r="B31" s="35" t="s">
        <v>12</v>
      </c>
      <c r="C31" s="31">
        <f>C33+C35+C37</f>
        <v>4198.8099999999995</v>
      </c>
    </row>
    <row r="32" spans="1:13">
      <c r="A32" s="27"/>
      <c r="B32" s="36" t="s">
        <v>13</v>
      </c>
      <c r="C32" s="31">
        <f>C34+C36+C38</f>
        <v>4198.8099999999995</v>
      </c>
      <c r="D32" s="31" t="e">
        <f>#REF!+#REF!+#REF!</f>
        <v>#REF!</v>
      </c>
    </row>
    <row r="33" spans="1:53" s="52" customFormat="1">
      <c r="A33" s="49" t="s">
        <v>18</v>
      </c>
      <c r="B33" s="50" t="s">
        <v>12</v>
      </c>
      <c r="C33" s="51">
        <f>C75</f>
        <v>3437</v>
      </c>
    </row>
    <row r="34" spans="1:53" s="52" customFormat="1">
      <c r="A34" s="53"/>
      <c r="B34" s="54" t="s">
        <v>13</v>
      </c>
      <c r="C34" s="51">
        <f>C76</f>
        <v>3437</v>
      </c>
    </row>
    <row r="35" spans="1:53">
      <c r="A35" s="49" t="s">
        <v>24</v>
      </c>
      <c r="B35" s="30" t="s">
        <v>12</v>
      </c>
      <c r="C35" s="31">
        <f>C116</f>
        <v>577.6</v>
      </c>
    </row>
    <row r="36" spans="1:53">
      <c r="A36" s="33"/>
      <c r="B36" s="28" t="s">
        <v>13</v>
      </c>
      <c r="C36" s="31">
        <f>C117</f>
        <v>577.6</v>
      </c>
    </row>
    <row r="37" spans="1:53" s="21" customFormat="1" ht="16.5" customHeight="1">
      <c r="A37" s="55" t="s">
        <v>25</v>
      </c>
      <c r="B37" s="56" t="s">
        <v>12</v>
      </c>
      <c r="C37" s="51">
        <f>C118</f>
        <v>184.21</v>
      </c>
      <c r="D37" s="57"/>
    </row>
    <row r="38" spans="1:53" s="21" customFormat="1" ht="15" customHeight="1">
      <c r="A38" s="58"/>
      <c r="B38" s="54" t="s">
        <v>13</v>
      </c>
      <c r="C38" s="51">
        <f>C119</f>
        <v>184.21</v>
      </c>
      <c r="D38" s="57"/>
    </row>
    <row r="39" spans="1:53" s="61" customFormat="1">
      <c r="A39" s="59" t="s">
        <v>26</v>
      </c>
      <c r="B39" s="59"/>
      <c r="C39" s="60"/>
      <c r="D39" s="1"/>
      <c r="E39" s="1"/>
      <c r="F39" s="1"/>
      <c r="G39" s="1"/>
      <c r="H39" s="1"/>
      <c r="I39" s="1"/>
      <c r="J39" s="1"/>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row>
    <row r="40" spans="1:53" s="1" customFormat="1" ht="15">
      <c r="A40" s="62" t="s">
        <v>27</v>
      </c>
      <c r="B40" s="50" t="s">
        <v>12</v>
      </c>
      <c r="C40" s="31">
        <f>C42</f>
        <v>0</v>
      </c>
    </row>
    <row r="41" spans="1:53" s="1" customFormat="1">
      <c r="A41" s="53"/>
      <c r="B41" s="54" t="s">
        <v>13</v>
      </c>
      <c r="C41" s="31">
        <f>C43</f>
        <v>0</v>
      </c>
    </row>
    <row r="42" spans="1:53" s="63" customFormat="1" ht="14.25" customHeight="1">
      <c r="A42" s="37" t="s">
        <v>19</v>
      </c>
      <c r="B42" s="50" t="s">
        <v>12</v>
      </c>
      <c r="C42" s="24">
        <f>C44</f>
        <v>0</v>
      </c>
    </row>
    <row r="43" spans="1:53" s="63" customFormat="1" ht="14.25" customHeight="1">
      <c r="A43" s="64" t="s">
        <v>28</v>
      </c>
      <c r="B43" s="54" t="s">
        <v>13</v>
      </c>
      <c r="C43" s="24">
        <f>C45</f>
        <v>0</v>
      </c>
    </row>
    <row r="44" spans="1:53" s="1" customFormat="1" ht="14.25">
      <c r="A44" s="65" t="s">
        <v>29</v>
      </c>
      <c r="B44" s="66" t="s">
        <v>12</v>
      </c>
      <c r="C44" s="51">
        <f>C51</f>
        <v>0</v>
      </c>
    </row>
    <row r="45" spans="1:53" s="1" customFormat="1" ht="14.25">
      <c r="A45" s="67"/>
      <c r="B45" s="68" t="s">
        <v>13</v>
      </c>
      <c r="C45" s="51">
        <f>C52</f>
        <v>0</v>
      </c>
      <c r="D45" s="40"/>
      <c r="E45" s="40"/>
      <c r="F45" s="40"/>
      <c r="G45" s="40"/>
      <c r="H45" s="40"/>
      <c r="I45" s="40"/>
    </row>
    <row r="46" spans="1:53" s="1" customFormat="1">
      <c r="A46" s="69" t="s">
        <v>30</v>
      </c>
      <c r="B46" s="70"/>
      <c r="C46" s="71"/>
      <c r="D46" s="72"/>
      <c r="E46" s="73"/>
      <c r="F46" s="72"/>
      <c r="G46" s="72"/>
      <c r="H46" s="72"/>
      <c r="I46" s="72"/>
    </row>
    <row r="47" spans="1:53" s="1" customFormat="1">
      <c r="A47" s="74" t="s">
        <v>31</v>
      </c>
      <c r="B47" s="50" t="s">
        <v>12</v>
      </c>
      <c r="C47" s="51">
        <f>C49</f>
        <v>0</v>
      </c>
      <c r="D47" s="75"/>
      <c r="E47" s="75"/>
      <c r="F47" s="75"/>
      <c r="G47" s="75"/>
      <c r="H47" s="75"/>
      <c r="I47" s="75"/>
    </row>
    <row r="48" spans="1:53" s="1" customFormat="1">
      <c r="A48" s="47" t="s">
        <v>32</v>
      </c>
      <c r="B48" s="36" t="s">
        <v>13</v>
      </c>
      <c r="C48" s="51">
        <f>C50</f>
        <v>0</v>
      </c>
      <c r="D48" s="40"/>
      <c r="E48" s="40"/>
      <c r="F48" s="40"/>
      <c r="G48" s="40"/>
      <c r="H48" s="40"/>
      <c r="I48" s="40"/>
    </row>
    <row r="49" spans="1:13" s="1" customFormat="1">
      <c r="A49" s="37" t="s">
        <v>19</v>
      </c>
      <c r="B49" s="35" t="s">
        <v>12</v>
      </c>
      <c r="C49" s="76">
        <f>C51</f>
        <v>0</v>
      </c>
      <c r="D49" s="40"/>
      <c r="E49" s="40"/>
      <c r="F49" s="40"/>
      <c r="G49" s="40"/>
      <c r="H49" s="40"/>
      <c r="I49" s="40"/>
    </row>
    <row r="50" spans="1:13" s="1" customFormat="1">
      <c r="A50" s="47" t="s">
        <v>20</v>
      </c>
      <c r="B50" s="36" t="s">
        <v>13</v>
      </c>
      <c r="C50" s="76">
        <f>C52</f>
        <v>0</v>
      </c>
      <c r="D50" s="40"/>
      <c r="E50" s="40"/>
      <c r="F50" s="40"/>
      <c r="G50" s="40"/>
      <c r="H50" s="40"/>
      <c r="I50" s="40"/>
    </row>
    <row r="51" spans="1:13" s="80" customFormat="1" ht="25.5">
      <c r="A51" s="43" t="s">
        <v>21</v>
      </c>
      <c r="B51" s="77" t="s">
        <v>12</v>
      </c>
      <c r="C51" s="78">
        <f>C53+C55+C57</f>
        <v>0</v>
      </c>
      <c r="D51" s="79"/>
      <c r="E51" s="79"/>
      <c r="F51" s="79"/>
      <c r="G51" s="79"/>
      <c r="H51" s="79"/>
      <c r="I51" s="79"/>
    </row>
    <row r="52" spans="1:13" s="80" customFormat="1">
      <c r="A52" s="81"/>
      <c r="B52" s="82" t="s">
        <v>13</v>
      </c>
      <c r="C52" s="78">
        <f>C54+C56+C58</f>
        <v>0</v>
      </c>
      <c r="D52" s="79"/>
      <c r="E52" s="79"/>
      <c r="F52" s="79"/>
      <c r="G52" s="79"/>
      <c r="H52" s="79"/>
      <c r="I52" s="79"/>
    </row>
    <row r="53" spans="1:13" s="86" customFormat="1" ht="25.5">
      <c r="A53" s="83" t="s">
        <v>33</v>
      </c>
      <c r="B53" s="77" t="s">
        <v>12</v>
      </c>
      <c r="C53" s="78">
        <v>495.91</v>
      </c>
      <c r="D53" s="84"/>
      <c r="E53" s="85"/>
      <c r="F53" s="84"/>
      <c r="G53" s="84"/>
      <c r="H53" s="84"/>
      <c r="I53" s="84"/>
    </row>
    <row r="54" spans="1:13" s="86" customFormat="1">
      <c r="A54" s="87"/>
      <c r="B54" s="82" t="s">
        <v>13</v>
      </c>
      <c r="C54" s="78">
        <v>495.91</v>
      </c>
      <c r="D54" s="84"/>
      <c r="E54" s="84"/>
      <c r="F54" s="84"/>
      <c r="G54" s="84"/>
      <c r="H54" s="84"/>
      <c r="I54" s="84"/>
    </row>
    <row r="55" spans="1:13" s="86" customFormat="1" ht="25.5">
      <c r="A55" s="83" t="s">
        <v>34</v>
      </c>
      <c r="B55" s="77" t="s">
        <v>12</v>
      </c>
      <c r="C55" s="78">
        <v>-442.72</v>
      </c>
      <c r="D55" s="84"/>
      <c r="E55" s="85"/>
      <c r="F55" s="84"/>
      <c r="G55" s="84"/>
      <c r="H55" s="84"/>
      <c r="I55" s="84"/>
    </row>
    <row r="56" spans="1:13" s="86" customFormat="1">
      <c r="A56" s="87"/>
      <c r="B56" s="82" t="s">
        <v>13</v>
      </c>
      <c r="C56" s="78">
        <v>-442.72</v>
      </c>
      <c r="D56" s="84"/>
      <c r="E56" s="84"/>
      <c r="F56" s="84"/>
      <c r="G56" s="84"/>
      <c r="H56" s="84"/>
      <c r="I56" s="84"/>
    </row>
    <row r="57" spans="1:13" s="86" customFormat="1" ht="25.5">
      <c r="A57" s="83" t="s">
        <v>35</v>
      </c>
      <c r="B57" s="77" t="s">
        <v>12</v>
      </c>
      <c r="C57" s="78">
        <v>-53.19</v>
      </c>
      <c r="D57" s="84"/>
      <c r="E57" s="85"/>
      <c r="F57" s="84"/>
      <c r="G57" s="84"/>
      <c r="H57" s="84"/>
      <c r="I57" s="84"/>
    </row>
    <row r="58" spans="1:13" s="86" customFormat="1">
      <c r="A58" s="81"/>
      <c r="B58" s="82" t="s">
        <v>13</v>
      </c>
      <c r="C58" s="78">
        <v>-53.19</v>
      </c>
      <c r="D58" s="84"/>
      <c r="E58" s="84"/>
      <c r="F58" s="84"/>
      <c r="G58" s="84"/>
      <c r="H58" s="84"/>
      <c r="I58" s="84"/>
    </row>
    <row r="59" spans="1:13">
      <c r="A59" s="88" t="s">
        <v>36</v>
      </c>
      <c r="B59" s="89"/>
      <c r="C59" s="90"/>
      <c r="D59" s="91"/>
      <c r="E59" s="91"/>
      <c r="F59" s="91"/>
      <c r="G59" s="91"/>
      <c r="H59" s="91"/>
      <c r="I59" s="91"/>
      <c r="J59" s="40"/>
      <c r="K59" s="40"/>
      <c r="L59" s="26"/>
      <c r="M59" s="26"/>
    </row>
    <row r="60" spans="1:13">
      <c r="A60" s="92" t="s">
        <v>31</v>
      </c>
      <c r="B60" s="93"/>
      <c r="C60" s="94"/>
      <c r="D60" s="95"/>
      <c r="E60" s="95"/>
      <c r="F60" s="95"/>
      <c r="G60" s="95"/>
      <c r="H60" s="95"/>
      <c r="I60" s="96"/>
      <c r="J60" s="40"/>
      <c r="K60" s="26"/>
      <c r="L60" s="26"/>
      <c r="M60" s="26"/>
    </row>
    <row r="61" spans="1:13">
      <c r="A61" s="97" t="s">
        <v>37</v>
      </c>
      <c r="B61" s="98" t="s">
        <v>12</v>
      </c>
      <c r="C61" s="99">
        <f>C63+C71</f>
        <v>3553</v>
      </c>
      <c r="D61" s="25"/>
      <c r="E61" s="25"/>
      <c r="F61" s="25"/>
      <c r="G61" s="25"/>
      <c r="H61" s="25"/>
      <c r="I61" s="100"/>
      <c r="J61" s="26"/>
      <c r="K61" s="26"/>
      <c r="L61" s="26"/>
      <c r="M61" s="26"/>
    </row>
    <row r="62" spans="1:13">
      <c r="A62" s="97"/>
      <c r="B62" s="98" t="s">
        <v>13</v>
      </c>
      <c r="C62" s="99">
        <f>C64+C72</f>
        <v>3553</v>
      </c>
      <c r="D62" s="25"/>
      <c r="E62" s="25"/>
      <c r="F62" s="25"/>
      <c r="G62" s="25"/>
      <c r="H62" s="25"/>
      <c r="I62" s="100"/>
      <c r="J62" s="26"/>
      <c r="K62" s="26"/>
      <c r="L62" s="26"/>
      <c r="M62" s="26"/>
    </row>
    <row r="63" spans="1:13">
      <c r="A63" s="22" t="s">
        <v>14</v>
      </c>
      <c r="B63" s="23" t="s">
        <v>12</v>
      </c>
      <c r="C63" s="24">
        <f t="shared" ref="C63:C68" si="2">C65</f>
        <v>116</v>
      </c>
      <c r="D63" s="25"/>
      <c r="E63" s="25"/>
      <c r="F63" s="25"/>
      <c r="G63" s="25"/>
      <c r="H63" s="25"/>
      <c r="I63" s="25"/>
      <c r="J63" s="26"/>
      <c r="K63" s="26"/>
      <c r="L63" s="26"/>
      <c r="M63" s="26"/>
    </row>
    <row r="64" spans="1:13">
      <c r="A64" s="27" t="s">
        <v>15</v>
      </c>
      <c r="B64" s="28" t="s">
        <v>13</v>
      </c>
      <c r="C64" s="24">
        <f t="shared" si="2"/>
        <v>116</v>
      </c>
      <c r="D64" s="25"/>
      <c r="E64" s="25"/>
      <c r="F64" s="25"/>
      <c r="G64" s="25"/>
      <c r="H64" s="25"/>
      <c r="I64" s="25"/>
      <c r="J64" s="26"/>
      <c r="K64" s="26"/>
      <c r="L64" s="26"/>
      <c r="M64" s="26"/>
    </row>
    <row r="65" spans="1:13">
      <c r="A65" s="29" t="s">
        <v>16</v>
      </c>
      <c r="B65" s="30" t="s">
        <v>12</v>
      </c>
      <c r="C65" s="31">
        <f t="shared" si="2"/>
        <v>116</v>
      </c>
      <c r="D65" s="25"/>
      <c r="E65" s="25"/>
      <c r="F65" s="25"/>
      <c r="G65" s="25"/>
      <c r="H65" s="25"/>
      <c r="I65" s="25"/>
      <c r="J65" s="26"/>
      <c r="K65" s="26"/>
      <c r="L65" s="26"/>
      <c r="M65" s="26"/>
    </row>
    <row r="66" spans="1:13">
      <c r="A66" s="32"/>
      <c r="B66" s="28" t="s">
        <v>13</v>
      </c>
      <c r="C66" s="31">
        <f t="shared" si="2"/>
        <v>116</v>
      </c>
      <c r="D66" s="25"/>
      <c r="E66" s="25"/>
      <c r="F66" s="25"/>
      <c r="G66" s="25"/>
      <c r="H66" s="25"/>
      <c r="I66" s="25"/>
      <c r="J66" s="26"/>
      <c r="K66" s="26"/>
      <c r="L66" s="26"/>
      <c r="M66" s="26"/>
    </row>
    <row r="67" spans="1:13">
      <c r="A67" s="29" t="s">
        <v>17</v>
      </c>
      <c r="B67" s="23" t="s">
        <v>12</v>
      </c>
      <c r="C67" s="31">
        <f t="shared" si="2"/>
        <v>116</v>
      </c>
      <c r="D67" s="25"/>
      <c r="E67" s="25"/>
      <c r="F67" s="25"/>
      <c r="G67" s="25"/>
      <c r="H67" s="25"/>
      <c r="I67" s="25"/>
      <c r="J67" s="26"/>
      <c r="K67" s="26"/>
      <c r="L67" s="26"/>
      <c r="M67" s="26"/>
    </row>
    <row r="68" spans="1:13">
      <c r="A68" s="33"/>
      <c r="B68" s="28" t="s">
        <v>13</v>
      </c>
      <c r="C68" s="31">
        <f t="shared" si="2"/>
        <v>116</v>
      </c>
      <c r="D68" s="25"/>
      <c r="E68" s="25"/>
      <c r="F68" s="25"/>
      <c r="G68" s="25"/>
      <c r="H68" s="25"/>
      <c r="I68" s="25"/>
      <c r="J68" s="26"/>
      <c r="K68" s="26"/>
      <c r="L68" s="26"/>
      <c r="M68" s="26"/>
    </row>
    <row r="69" spans="1:13">
      <c r="A69" s="34" t="s">
        <v>18</v>
      </c>
      <c r="B69" s="35" t="s">
        <v>12</v>
      </c>
      <c r="C69" s="31">
        <f>C105</f>
        <v>116</v>
      </c>
      <c r="D69" s="25"/>
      <c r="E69" s="25"/>
      <c r="F69" s="25"/>
      <c r="G69" s="25"/>
      <c r="H69" s="25"/>
      <c r="I69" s="25"/>
      <c r="J69" s="26"/>
      <c r="K69" s="26"/>
      <c r="L69" s="26"/>
      <c r="M69" s="26"/>
    </row>
    <row r="70" spans="1:13">
      <c r="A70" s="33"/>
      <c r="B70" s="36" t="s">
        <v>13</v>
      </c>
      <c r="C70" s="31">
        <f>C106</f>
        <v>116</v>
      </c>
      <c r="D70" s="25"/>
      <c r="E70" s="25"/>
      <c r="F70" s="25"/>
      <c r="G70" s="25"/>
      <c r="H70" s="25"/>
      <c r="I70" s="25"/>
      <c r="J70" s="26"/>
      <c r="K70" s="26"/>
      <c r="L70" s="26"/>
      <c r="M70" s="26"/>
    </row>
    <row r="71" spans="1:13" s="1" customFormat="1">
      <c r="A71" s="101" t="s">
        <v>22</v>
      </c>
      <c r="B71" s="23" t="s">
        <v>12</v>
      </c>
      <c r="C71" s="24">
        <f>C73</f>
        <v>3437</v>
      </c>
      <c r="E71" s="80"/>
    </row>
    <row r="72" spans="1:13" s="1" customFormat="1">
      <c r="A72" s="27" t="s">
        <v>15</v>
      </c>
      <c r="B72" s="28" t="s">
        <v>13</v>
      </c>
      <c r="C72" s="24">
        <f>C74</f>
        <v>3437</v>
      </c>
    </row>
    <row r="73" spans="1:13" s="1" customFormat="1">
      <c r="A73" s="29" t="s">
        <v>16</v>
      </c>
      <c r="B73" s="30" t="s">
        <v>12</v>
      </c>
      <c r="C73" s="31">
        <f>C75</f>
        <v>3437</v>
      </c>
    </row>
    <row r="74" spans="1:13" s="1" customFormat="1">
      <c r="A74" s="32"/>
      <c r="B74" s="28" t="s">
        <v>13</v>
      </c>
      <c r="C74" s="31">
        <f>C76</f>
        <v>3437</v>
      </c>
    </row>
    <row r="75" spans="1:13" s="52" customFormat="1">
      <c r="A75" s="49" t="s">
        <v>18</v>
      </c>
      <c r="B75" s="50" t="s">
        <v>12</v>
      </c>
      <c r="C75" s="51">
        <f>C84</f>
        <v>3437</v>
      </c>
    </row>
    <row r="76" spans="1:13" s="52" customFormat="1">
      <c r="A76" s="53"/>
      <c r="B76" s="54" t="s">
        <v>13</v>
      </c>
      <c r="C76" s="51">
        <f>C85</f>
        <v>3437</v>
      </c>
    </row>
    <row r="77" spans="1:13" s="1" customFormat="1">
      <c r="A77" s="186" t="s">
        <v>38</v>
      </c>
      <c r="B77" s="186"/>
      <c r="C77" s="186"/>
    </row>
    <row r="78" spans="1:13" s="1" customFormat="1">
      <c r="A78" s="102" t="s">
        <v>31</v>
      </c>
      <c r="B78" s="35" t="s">
        <v>12</v>
      </c>
      <c r="C78" s="31">
        <f t="shared" ref="C78:C83" si="3">C80</f>
        <v>3437</v>
      </c>
      <c r="E78" s="80"/>
    </row>
    <row r="79" spans="1:13" s="1" customFormat="1">
      <c r="A79" s="47" t="s">
        <v>28</v>
      </c>
      <c r="B79" s="36" t="s">
        <v>13</v>
      </c>
      <c r="C79" s="31">
        <f t="shared" si="3"/>
        <v>3437</v>
      </c>
      <c r="E79" s="80"/>
    </row>
    <row r="80" spans="1:13" s="1" customFormat="1">
      <c r="A80" s="101" t="s">
        <v>22</v>
      </c>
      <c r="B80" s="23" t="s">
        <v>12</v>
      </c>
      <c r="C80" s="24">
        <f t="shared" si="3"/>
        <v>3437</v>
      </c>
      <c r="E80" s="80"/>
    </row>
    <row r="81" spans="1:26" s="1" customFormat="1">
      <c r="A81" s="27" t="s">
        <v>15</v>
      </c>
      <c r="B81" s="28" t="s">
        <v>13</v>
      </c>
      <c r="C81" s="24">
        <f t="shared" si="3"/>
        <v>3437</v>
      </c>
    </row>
    <row r="82" spans="1:26" s="1" customFormat="1">
      <c r="A82" s="29" t="s">
        <v>16</v>
      </c>
      <c r="B82" s="30" t="s">
        <v>12</v>
      </c>
      <c r="C82" s="31">
        <f t="shared" si="3"/>
        <v>3437</v>
      </c>
    </row>
    <row r="83" spans="1:26" s="1" customFormat="1">
      <c r="A83" s="32"/>
      <c r="B83" s="28" t="s">
        <v>13</v>
      </c>
      <c r="C83" s="31">
        <f t="shared" si="3"/>
        <v>3437</v>
      </c>
    </row>
    <row r="84" spans="1:26" s="52" customFormat="1">
      <c r="A84" s="49" t="s">
        <v>18</v>
      </c>
      <c r="B84" s="103" t="s">
        <v>12</v>
      </c>
      <c r="C84" s="104">
        <f>C90</f>
        <v>3437</v>
      </c>
    </row>
    <row r="85" spans="1:26" s="52" customFormat="1">
      <c r="A85" s="53"/>
      <c r="B85" s="105" t="s">
        <v>13</v>
      </c>
      <c r="C85" s="104">
        <f>C91</f>
        <v>3437</v>
      </c>
    </row>
    <row r="86" spans="1:26" s="52" customFormat="1" hidden="1">
      <c r="A86" s="106"/>
      <c r="B86" s="103"/>
      <c r="C86" s="104"/>
    </row>
    <row r="87" spans="1:26" s="52" customFormat="1" hidden="1">
      <c r="A87" s="107"/>
      <c r="B87" s="105"/>
      <c r="C87" s="104"/>
    </row>
    <row r="88" spans="1:26" s="111" customFormat="1" ht="15" hidden="1">
      <c r="A88" s="108"/>
      <c r="B88" s="109"/>
      <c r="C88" s="110"/>
    </row>
    <row r="89" spans="1:26" s="111" customFormat="1" hidden="1">
      <c r="A89" s="112"/>
      <c r="B89" s="113"/>
      <c r="C89" s="110"/>
    </row>
    <row r="90" spans="1:26" s="118" customFormat="1" ht="14.25">
      <c r="A90" s="114" t="s">
        <v>39</v>
      </c>
      <c r="B90" s="115" t="s">
        <v>12</v>
      </c>
      <c r="C90" s="24">
        <f>C92</f>
        <v>3437</v>
      </c>
      <c r="D90" s="116"/>
      <c r="E90" s="117"/>
    </row>
    <row r="91" spans="1:26" s="21" customFormat="1">
      <c r="A91" s="58"/>
      <c r="B91" s="119" t="s">
        <v>13</v>
      </c>
      <c r="C91" s="24">
        <f>C93</f>
        <v>3437</v>
      </c>
      <c r="D91" s="57"/>
      <c r="E91" s="120"/>
    </row>
    <row r="92" spans="1:26" s="118" customFormat="1" ht="15.75">
      <c r="A92" s="121" t="s">
        <v>40</v>
      </c>
      <c r="B92" s="50" t="s">
        <v>12</v>
      </c>
      <c r="C92" s="51">
        <v>3437</v>
      </c>
      <c r="D92" s="116"/>
      <c r="E92" s="117"/>
    </row>
    <row r="93" spans="1:26" s="21" customFormat="1">
      <c r="A93" s="58"/>
      <c r="B93" s="54" t="s">
        <v>13</v>
      </c>
      <c r="C93" s="51">
        <v>3437</v>
      </c>
      <c r="D93" s="57"/>
      <c r="E93" s="120"/>
    </row>
    <row r="94" spans="1:26" s="61" customFormat="1" ht="15">
      <c r="A94" s="177" t="s">
        <v>41</v>
      </c>
      <c r="B94" s="177"/>
      <c r="C94" s="177"/>
      <c r="D94" s="1"/>
      <c r="E94" s="40"/>
      <c r="F94" s="1"/>
      <c r="G94" s="1"/>
      <c r="H94" s="1"/>
      <c r="I94" s="1"/>
      <c r="J94" s="1"/>
      <c r="K94" s="1"/>
      <c r="L94" s="1"/>
      <c r="M94" s="1"/>
      <c r="N94" s="1"/>
      <c r="O94" s="1"/>
      <c r="P94" s="1"/>
      <c r="Q94" s="1"/>
      <c r="R94" s="1"/>
      <c r="S94" s="1"/>
      <c r="T94" s="1"/>
      <c r="U94" s="1"/>
      <c r="V94" s="1"/>
      <c r="W94" s="1"/>
      <c r="X94" s="1"/>
      <c r="Y94" s="1"/>
      <c r="Z94" s="1"/>
    </row>
    <row r="95" spans="1:26" s="63" customFormat="1" ht="15">
      <c r="A95" s="122" t="s">
        <v>31</v>
      </c>
      <c r="B95" s="123" t="s">
        <v>12</v>
      </c>
      <c r="C95" s="124">
        <f t="shared" ref="C95:C104" si="4">C97</f>
        <v>116</v>
      </c>
    </row>
    <row r="96" spans="1:26" s="63" customFormat="1" ht="15">
      <c r="A96" s="125" t="s">
        <v>28</v>
      </c>
      <c r="B96" s="42" t="s">
        <v>13</v>
      </c>
      <c r="C96" s="124">
        <f t="shared" si="4"/>
        <v>116</v>
      </c>
    </row>
    <row r="97" spans="1:13" s="63" customFormat="1" ht="15">
      <c r="A97" s="126" t="s">
        <v>14</v>
      </c>
      <c r="B97" s="38" t="s">
        <v>12</v>
      </c>
      <c r="C97" s="127">
        <f t="shared" si="4"/>
        <v>116</v>
      </c>
    </row>
    <row r="98" spans="1:13" s="63" customFormat="1" ht="14.25">
      <c r="A98" s="125" t="s">
        <v>28</v>
      </c>
      <c r="B98" s="42" t="s">
        <v>13</v>
      </c>
      <c r="C98" s="127">
        <f t="shared" si="4"/>
        <v>116</v>
      </c>
    </row>
    <row r="99" spans="1:13">
      <c r="A99" s="29" t="s">
        <v>16</v>
      </c>
      <c r="B99" s="30" t="s">
        <v>12</v>
      </c>
      <c r="C99" s="31">
        <f t="shared" si="4"/>
        <v>116</v>
      </c>
      <c r="D99" s="25"/>
      <c r="E99" s="25"/>
      <c r="F99" s="25"/>
      <c r="G99" s="25"/>
      <c r="H99" s="25"/>
      <c r="I99" s="25"/>
      <c r="J99" s="26"/>
      <c r="K99" s="26"/>
      <c r="L99" s="26"/>
      <c r="M99" s="26"/>
    </row>
    <row r="100" spans="1:13">
      <c r="A100" s="32"/>
      <c r="B100" s="28" t="s">
        <v>13</v>
      </c>
      <c r="C100" s="31">
        <f t="shared" si="4"/>
        <v>116</v>
      </c>
      <c r="D100" s="25"/>
      <c r="E100" s="25"/>
      <c r="F100" s="25"/>
      <c r="G100" s="25"/>
      <c r="H100" s="25"/>
      <c r="I100" s="25"/>
      <c r="J100" s="26"/>
      <c r="K100" s="26"/>
      <c r="L100" s="26"/>
      <c r="M100" s="26"/>
    </row>
    <row r="101" spans="1:13">
      <c r="A101" s="29" t="s">
        <v>17</v>
      </c>
      <c r="B101" s="23" t="s">
        <v>12</v>
      </c>
      <c r="C101" s="31">
        <f t="shared" si="4"/>
        <v>116</v>
      </c>
      <c r="D101" s="25"/>
      <c r="E101" s="25"/>
      <c r="F101" s="25"/>
      <c r="G101" s="25"/>
      <c r="H101" s="25"/>
      <c r="I101" s="25"/>
      <c r="J101" s="26"/>
      <c r="K101" s="26"/>
      <c r="L101" s="26"/>
      <c r="M101" s="26"/>
    </row>
    <row r="102" spans="1:13">
      <c r="A102" s="33"/>
      <c r="B102" s="28" t="s">
        <v>13</v>
      </c>
      <c r="C102" s="31">
        <f t="shared" si="4"/>
        <v>116</v>
      </c>
      <c r="D102" s="25"/>
      <c r="E102" s="25"/>
      <c r="F102" s="25"/>
      <c r="G102" s="25"/>
      <c r="H102" s="25"/>
      <c r="I102" s="25"/>
      <c r="J102" s="26"/>
      <c r="K102" s="26"/>
      <c r="L102" s="26"/>
      <c r="M102" s="26"/>
    </row>
    <row r="103" spans="1:13">
      <c r="A103" s="34" t="s">
        <v>18</v>
      </c>
      <c r="B103" s="35" t="s">
        <v>12</v>
      </c>
      <c r="C103" s="31">
        <f t="shared" si="4"/>
        <v>116</v>
      </c>
      <c r="D103" s="25"/>
      <c r="E103" s="25"/>
      <c r="F103" s="25"/>
      <c r="G103" s="25"/>
      <c r="H103" s="25"/>
      <c r="I103" s="25"/>
      <c r="J103" s="26"/>
      <c r="K103" s="26"/>
      <c r="L103" s="26"/>
      <c r="M103" s="26"/>
    </row>
    <row r="104" spans="1:13">
      <c r="A104" s="33"/>
      <c r="B104" s="36" t="s">
        <v>13</v>
      </c>
      <c r="C104" s="31">
        <f t="shared" si="4"/>
        <v>116</v>
      </c>
      <c r="D104" s="25"/>
      <c r="E104" s="25"/>
      <c r="F104" s="25"/>
      <c r="G104" s="25"/>
      <c r="H104" s="25"/>
      <c r="I104" s="25"/>
      <c r="J104" s="26"/>
      <c r="K104" s="26"/>
      <c r="L104" s="26"/>
      <c r="M104" s="26"/>
    </row>
    <row r="105" spans="1:13" s="120" customFormat="1" ht="31.5" customHeight="1">
      <c r="A105" s="128" t="s">
        <v>42</v>
      </c>
      <c r="B105" s="129" t="s">
        <v>12</v>
      </c>
      <c r="C105" s="130">
        <v>116</v>
      </c>
      <c r="E105" s="131"/>
      <c r="F105" s="131"/>
      <c r="G105" s="131"/>
      <c r="H105" s="131"/>
      <c r="I105" s="131"/>
      <c r="J105" s="132"/>
    </row>
    <row r="106" spans="1:13" s="120" customFormat="1" ht="14.25">
      <c r="A106" s="133"/>
      <c r="B106" s="134" t="s">
        <v>13</v>
      </c>
      <c r="C106" s="135">
        <v>116</v>
      </c>
      <c r="E106" s="131"/>
      <c r="F106" s="131"/>
      <c r="G106" s="131"/>
      <c r="H106" s="131"/>
      <c r="I106" s="131"/>
      <c r="J106" s="131"/>
    </row>
    <row r="107" spans="1:13">
      <c r="A107" s="189" t="s">
        <v>43</v>
      </c>
      <c r="B107" s="190"/>
      <c r="C107" s="191"/>
    </row>
    <row r="108" spans="1:13" ht="15">
      <c r="A108" s="136" t="s">
        <v>11</v>
      </c>
      <c r="B108" s="137" t="s">
        <v>12</v>
      </c>
      <c r="C108" s="138">
        <f>C110</f>
        <v>761.81000000000006</v>
      </c>
    </row>
    <row r="109" spans="1:13">
      <c r="A109" s="139"/>
      <c r="B109" s="140" t="s">
        <v>13</v>
      </c>
      <c r="C109" s="138">
        <f>C111</f>
        <v>761.81000000000006</v>
      </c>
    </row>
    <row r="110" spans="1:13" s="1" customFormat="1">
      <c r="A110" s="46" t="s">
        <v>22</v>
      </c>
      <c r="B110" s="35" t="s">
        <v>12</v>
      </c>
      <c r="C110" s="24">
        <f t="shared" ref="C110:C113" si="5">C112</f>
        <v>761.81000000000006</v>
      </c>
      <c r="D110" s="40"/>
      <c r="E110" s="40"/>
      <c r="F110" s="40"/>
      <c r="G110" s="40"/>
      <c r="H110" s="40"/>
      <c r="I110" s="40"/>
    </row>
    <row r="111" spans="1:13" s="1" customFormat="1">
      <c r="A111" s="47" t="s">
        <v>20</v>
      </c>
      <c r="B111" s="36" t="s">
        <v>13</v>
      </c>
      <c r="C111" s="24">
        <f t="shared" si="5"/>
        <v>761.81000000000006</v>
      </c>
      <c r="D111" s="40"/>
      <c r="E111" s="40"/>
      <c r="F111" s="40"/>
      <c r="G111" s="40"/>
      <c r="H111" s="40"/>
      <c r="I111" s="40"/>
    </row>
    <row r="112" spans="1:13">
      <c r="A112" s="29" t="s">
        <v>16</v>
      </c>
      <c r="B112" s="30" t="s">
        <v>12</v>
      </c>
      <c r="C112" s="31">
        <f t="shared" si="5"/>
        <v>761.81000000000006</v>
      </c>
      <c r="D112" s="44"/>
      <c r="E112" s="45"/>
      <c r="F112" s="45"/>
      <c r="G112" s="45"/>
      <c r="H112" s="45"/>
      <c r="I112" s="45"/>
      <c r="J112" s="26"/>
      <c r="K112" s="26"/>
    </row>
    <row r="113" spans="1:11">
      <c r="A113" s="32"/>
      <c r="B113" s="28" t="s">
        <v>13</v>
      </c>
      <c r="C113" s="31">
        <f t="shared" si="5"/>
        <v>761.81000000000006</v>
      </c>
      <c r="D113" s="44"/>
      <c r="E113" s="45"/>
      <c r="F113" s="45"/>
      <c r="G113" s="45"/>
      <c r="H113" s="45"/>
      <c r="I113" s="45"/>
      <c r="J113" s="26"/>
      <c r="K113" s="26"/>
    </row>
    <row r="114" spans="1:11">
      <c r="A114" s="48" t="s">
        <v>23</v>
      </c>
      <c r="B114" s="35" t="s">
        <v>12</v>
      </c>
      <c r="C114" s="31">
        <f>C116+C118</f>
        <v>761.81000000000006</v>
      </c>
    </row>
    <row r="115" spans="1:11">
      <c r="A115" s="27"/>
      <c r="B115" s="36" t="s">
        <v>13</v>
      </c>
      <c r="C115" s="31">
        <f>C117+C119</f>
        <v>761.81000000000006</v>
      </c>
      <c r="D115" s="31" t="e">
        <f>#REF!+#REF!+#REF!</f>
        <v>#REF!</v>
      </c>
    </row>
    <row r="116" spans="1:11">
      <c r="A116" s="49" t="s">
        <v>24</v>
      </c>
      <c r="B116" s="30" t="s">
        <v>12</v>
      </c>
      <c r="C116" s="31">
        <f>C130</f>
        <v>577.6</v>
      </c>
    </row>
    <row r="117" spans="1:11">
      <c r="A117" s="33"/>
      <c r="B117" s="28" t="s">
        <v>13</v>
      </c>
      <c r="C117" s="31">
        <f>C131</f>
        <v>577.6</v>
      </c>
    </row>
    <row r="118" spans="1:11" s="21" customFormat="1" ht="16.5" customHeight="1">
      <c r="A118" s="55" t="s">
        <v>25</v>
      </c>
      <c r="B118" s="56" t="s">
        <v>12</v>
      </c>
      <c r="C118" s="51">
        <f>C132+C195</f>
        <v>184.21</v>
      </c>
      <c r="D118" s="57"/>
    </row>
    <row r="119" spans="1:11" s="21" customFormat="1" ht="15" customHeight="1">
      <c r="A119" s="58"/>
      <c r="B119" s="54" t="s">
        <v>13</v>
      </c>
      <c r="C119" s="51">
        <f>C133+C196</f>
        <v>184.21</v>
      </c>
      <c r="D119" s="57"/>
    </row>
    <row r="120" spans="1:11">
      <c r="A120" s="141" t="s">
        <v>44</v>
      </c>
      <c r="B120" s="142"/>
      <c r="C120" s="143"/>
      <c r="D120" s="144"/>
      <c r="E120" s="144"/>
      <c r="F120" s="144"/>
      <c r="G120" s="144"/>
      <c r="H120" s="144"/>
      <c r="I120" s="144"/>
      <c r="J120" s="26"/>
      <c r="K120" s="21"/>
    </row>
    <row r="121" spans="1:11">
      <c r="A121" s="145" t="s">
        <v>31</v>
      </c>
      <c r="B121" s="146"/>
      <c r="C121" s="31"/>
      <c r="D121" s="144"/>
      <c r="E121" s="144"/>
      <c r="F121" s="144"/>
      <c r="G121" s="144"/>
      <c r="H121" s="144"/>
      <c r="I121" s="147"/>
    </row>
    <row r="122" spans="1:11">
      <c r="A122" s="148" t="s">
        <v>37</v>
      </c>
      <c r="B122" s="50" t="s">
        <v>12</v>
      </c>
      <c r="C122" s="31">
        <f>C124+C185</f>
        <v>582.81000000000006</v>
      </c>
      <c r="D122" s="44"/>
      <c r="E122" s="44"/>
      <c r="F122" s="44"/>
      <c r="G122" s="44"/>
      <c r="H122" s="44"/>
      <c r="I122" s="44"/>
      <c r="J122" s="26"/>
      <c r="K122" s="26"/>
    </row>
    <row r="123" spans="1:11">
      <c r="A123" s="58"/>
      <c r="B123" s="54" t="s">
        <v>13</v>
      </c>
      <c r="C123" s="31">
        <f>C125+C186</f>
        <v>582.81000000000006</v>
      </c>
      <c r="D123" s="44"/>
      <c r="E123" s="44"/>
      <c r="F123" s="44"/>
      <c r="G123" s="44"/>
      <c r="H123" s="44"/>
      <c r="I123" s="44"/>
      <c r="J123" s="26"/>
      <c r="K123" s="26"/>
    </row>
    <row r="124" spans="1:11">
      <c r="A124" s="101" t="s">
        <v>22</v>
      </c>
      <c r="B124" s="149" t="s">
        <v>12</v>
      </c>
      <c r="C124" s="24">
        <f>C126</f>
        <v>582.81000000000006</v>
      </c>
      <c r="D124" s="44"/>
      <c r="E124" s="45"/>
      <c r="F124" s="45"/>
      <c r="G124" s="45"/>
      <c r="H124" s="45"/>
      <c r="I124" s="45"/>
      <c r="J124" s="26"/>
      <c r="K124" s="26"/>
    </row>
    <row r="125" spans="1:11">
      <c r="A125" s="58" t="s">
        <v>45</v>
      </c>
      <c r="B125" s="150" t="s">
        <v>13</v>
      </c>
      <c r="C125" s="24">
        <f>C127</f>
        <v>582.81000000000006</v>
      </c>
      <c r="D125" s="44"/>
      <c r="E125" s="45"/>
      <c r="F125" s="45"/>
      <c r="G125" s="45"/>
      <c r="H125" s="45"/>
      <c r="I125" s="45"/>
      <c r="J125" s="26"/>
      <c r="K125" s="26"/>
    </row>
    <row r="126" spans="1:11">
      <c r="A126" s="29" t="s">
        <v>16</v>
      </c>
      <c r="B126" s="30" t="s">
        <v>12</v>
      </c>
      <c r="C126" s="31">
        <f>C128</f>
        <v>582.81000000000006</v>
      </c>
      <c r="D126" s="44"/>
      <c r="E126" s="45"/>
      <c r="F126" s="45"/>
      <c r="G126" s="45"/>
      <c r="H126" s="45"/>
      <c r="I126" s="45"/>
      <c r="J126" s="26"/>
      <c r="K126" s="26"/>
    </row>
    <row r="127" spans="1:11">
      <c r="A127" s="32"/>
      <c r="B127" s="28" t="s">
        <v>13</v>
      </c>
      <c r="C127" s="31">
        <f>C129</f>
        <v>582.81000000000006</v>
      </c>
      <c r="D127" s="44"/>
      <c r="E127" s="45"/>
      <c r="F127" s="45"/>
      <c r="G127" s="45"/>
      <c r="H127" s="45"/>
      <c r="I127" s="45"/>
      <c r="J127" s="26"/>
      <c r="K127" s="26"/>
    </row>
    <row r="128" spans="1:11">
      <c r="A128" s="48" t="s">
        <v>23</v>
      </c>
      <c r="B128" s="35" t="s">
        <v>12</v>
      </c>
      <c r="C128" s="31">
        <f>C130+C132</f>
        <v>582.81000000000006</v>
      </c>
    </row>
    <row r="129" spans="1:5">
      <c r="A129" s="27"/>
      <c r="B129" s="36" t="s">
        <v>13</v>
      </c>
      <c r="C129" s="31">
        <f>C131+C133</f>
        <v>582.81000000000006</v>
      </c>
    </row>
    <row r="130" spans="1:5">
      <c r="A130" s="49" t="s">
        <v>24</v>
      </c>
      <c r="B130" s="30" t="s">
        <v>12</v>
      </c>
      <c r="C130" s="31">
        <f>C141</f>
        <v>577.6</v>
      </c>
    </row>
    <row r="131" spans="1:5">
      <c r="A131" s="33"/>
      <c r="B131" s="28" t="s">
        <v>13</v>
      </c>
      <c r="C131" s="31">
        <f>C142</f>
        <v>577.6</v>
      </c>
    </row>
    <row r="132" spans="1:5">
      <c r="A132" s="151" t="s">
        <v>25</v>
      </c>
      <c r="B132" s="30" t="s">
        <v>12</v>
      </c>
      <c r="C132" s="31">
        <f>C179</f>
        <v>5.21</v>
      </c>
    </row>
    <row r="133" spans="1:5">
      <c r="A133" s="33"/>
      <c r="B133" s="28" t="s">
        <v>13</v>
      </c>
      <c r="C133" s="31">
        <f>C180</f>
        <v>5.21</v>
      </c>
    </row>
    <row r="134" spans="1:5" s="1" customFormat="1">
      <c r="A134" s="186" t="s">
        <v>38</v>
      </c>
      <c r="B134" s="186"/>
      <c r="C134" s="186"/>
    </row>
    <row r="135" spans="1:5" s="1" customFormat="1">
      <c r="A135" s="102" t="s">
        <v>31</v>
      </c>
      <c r="B135" s="35" t="s">
        <v>12</v>
      </c>
      <c r="C135" s="31">
        <f>C137</f>
        <v>582.81000000000006</v>
      </c>
      <c r="E135" s="80"/>
    </row>
    <row r="136" spans="1:5" s="1" customFormat="1">
      <c r="A136" s="47" t="s">
        <v>28</v>
      </c>
      <c r="B136" s="36" t="s">
        <v>13</v>
      </c>
      <c r="C136" s="31">
        <f>C138</f>
        <v>582.81000000000006</v>
      </c>
      <c r="E136" s="80"/>
    </row>
    <row r="137" spans="1:5" s="1" customFormat="1">
      <c r="A137" s="101" t="s">
        <v>22</v>
      </c>
      <c r="B137" s="23" t="s">
        <v>12</v>
      </c>
      <c r="C137" s="24">
        <f>C139</f>
        <v>582.81000000000006</v>
      </c>
      <c r="E137" s="80"/>
    </row>
    <row r="138" spans="1:5" s="1" customFormat="1">
      <c r="A138" s="27" t="s">
        <v>15</v>
      </c>
      <c r="B138" s="28" t="s">
        <v>13</v>
      </c>
      <c r="C138" s="24">
        <f>C140</f>
        <v>582.81000000000006</v>
      </c>
    </row>
    <row r="139" spans="1:5" s="1" customFormat="1">
      <c r="A139" s="29" t="s">
        <v>16</v>
      </c>
      <c r="B139" s="30" t="s">
        <v>12</v>
      </c>
      <c r="C139" s="31">
        <f>C141+C179</f>
        <v>582.81000000000006</v>
      </c>
    </row>
    <row r="140" spans="1:5" s="1" customFormat="1">
      <c r="A140" s="32"/>
      <c r="B140" s="28" t="s">
        <v>13</v>
      </c>
      <c r="C140" s="31">
        <f>C142+C180</f>
        <v>582.81000000000006</v>
      </c>
    </row>
    <row r="141" spans="1:5" s="52" customFormat="1">
      <c r="A141" s="152" t="s">
        <v>24</v>
      </c>
      <c r="B141" s="103" t="s">
        <v>12</v>
      </c>
      <c r="C141" s="104">
        <f>C147</f>
        <v>577.6</v>
      </c>
    </row>
    <row r="142" spans="1:5" s="52" customFormat="1">
      <c r="A142" s="53"/>
      <c r="B142" s="105" t="s">
        <v>13</v>
      </c>
      <c r="C142" s="104">
        <f>C148</f>
        <v>577.6</v>
      </c>
    </row>
    <row r="143" spans="1:5" s="52" customFormat="1" hidden="1">
      <c r="A143" s="106"/>
      <c r="B143" s="103"/>
      <c r="C143" s="104"/>
    </row>
    <row r="144" spans="1:5" s="52" customFormat="1" hidden="1">
      <c r="A144" s="107"/>
      <c r="B144" s="105"/>
      <c r="C144" s="104"/>
    </row>
    <row r="145" spans="1:5" s="111" customFormat="1" ht="15" hidden="1">
      <c r="A145" s="108"/>
      <c r="B145" s="109"/>
      <c r="C145" s="110"/>
    </row>
    <row r="146" spans="1:5" s="111" customFormat="1" hidden="1">
      <c r="A146" s="112"/>
      <c r="B146" s="113"/>
      <c r="C146" s="110"/>
    </row>
    <row r="147" spans="1:5" s="118" customFormat="1" ht="14.25">
      <c r="A147" s="114" t="s">
        <v>39</v>
      </c>
      <c r="B147" s="50" t="s">
        <v>12</v>
      </c>
      <c r="C147" s="51">
        <f>C149+C151+C153+C155+C157+C159+C161+C163+C165+C167+C169+C171+C173+C175+C177</f>
        <v>577.6</v>
      </c>
      <c r="D147" s="116"/>
      <c r="E147" s="117"/>
    </row>
    <row r="148" spans="1:5" s="21" customFormat="1">
      <c r="A148" s="58"/>
      <c r="B148" s="54" t="s">
        <v>13</v>
      </c>
      <c r="C148" s="51">
        <f>C150+C152+C154+C156+C158+C160+C162+C164+C166+C168+C170+C172+C174+C176+C178</f>
        <v>577.6</v>
      </c>
      <c r="D148" s="57"/>
      <c r="E148" s="120"/>
    </row>
    <row r="149" spans="1:5" s="118" customFormat="1" ht="15.75">
      <c r="A149" s="153" t="s">
        <v>46</v>
      </c>
      <c r="B149" s="50" t="s">
        <v>12</v>
      </c>
      <c r="C149" s="51">
        <v>195</v>
      </c>
      <c r="D149" s="116"/>
      <c r="E149" s="117"/>
    </row>
    <row r="150" spans="1:5" s="21" customFormat="1">
      <c r="A150" s="58"/>
      <c r="B150" s="54" t="s">
        <v>13</v>
      </c>
      <c r="C150" s="51">
        <v>195</v>
      </c>
      <c r="D150" s="57"/>
      <c r="E150" s="120"/>
    </row>
    <row r="151" spans="1:5" s="118" customFormat="1" ht="15.75">
      <c r="A151" s="153" t="s">
        <v>47</v>
      </c>
      <c r="B151" s="50" t="s">
        <v>12</v>
      </c>
      <c r="C151" s="51">
        <v>16</v>
      </c>
      <c r="D151" s="116"/>
      <c r="E151" s="117"/>
    </row>
    <row r="152" spans="1:5" s="21" customFormat="1">
      <c r="A152" s="58"/>
      <c r="B152" s="54" t="s">
        <v>13</v>
      </c>
      <c r="C152" s="51">
        <v>16</v>
      </c>
      <c r="D152" s="57"/>
      <c r="E152" s="120"/>
    </row>
    <row r="153" spans="1:5" s="118" customFormat="1" ht="15.75">
      <c r="A153" s="153" t="s">
        <v>48</v>
      </c>
      <c r="B153" s="50" t="s">
        <v>12</v>
      </c>
      <c r="C153" s="51">
        <v>11.1</v>
      </c>
      <c r="D153" s="116"/>
      <c r="E153" s="117"/>
    </row>
    <row r="154" spans="1:5" s="21" customFormat="1">
      <c r="A154" s="58"/>
      <c r="B154" s="54" t="s">
        <v>13</v>
      </c>
      <c r="C154" s="51">
        <v>11.1</v>
      </c>
      <c r="D154" s="57"/>
      <c r="E154" s="120"/>
    </row>
    <row r="155" spans="1:5" s="118" customFormat="1" ht="15.75">
      <c r="A155" s="153" t="s">
        <v>49</v>
      </c>
      <c r="B155" s="50" t="s">
        <v>12</v>
      </c>
      <c r="C155" s="51">
        <v>13</v>
      </c>
      <c r="D155" s="116"/>
      <c r="E155" s="117"/>
    </row>
    <row r="156" spans="1:5" s="21" customFormat="1">
      <c r="A156" s="58"/>
      <c r="B156" s="54" t="s">
        <v>13</v>
      </c>
      <c r="C156" s="51">
        <v>13</v>
      </c>
      <c r="D156" s="57"/>
      <c r="E156" s="120"/>
    </row>
    <row r="157" spans="1:5" s="118" customFormat="1" ht="15.75">
      <c r="A157" s="153" t="s">
        <v>50</v>
      </c>
      <c r="B157" s="50" t="s">
        <v>12</v>
      </c>
      <c r="C157" s="51">
        <v>4.5</v>
      </c>
      <c r="D157" s="116"/>
      <c r="E157" s="117"/>
    </row>
    <row r="158" spans="1:5" s="21" customFormat="1">
      <c r="A158" s="58"/>
      <c r="B158" s="54" t="s">
        <v>13</v>
      </c>
      <c r="C158" s="51">
        <v>4.5</v>
      </c>
      <c r="D158" s="57"/>
      <c r="E158" s="120"/>
    </row>
    <row r="159" spans="1:5" s="118" customFormat="1" ht="15.75">
      <c r="A159" s="153" t="s">
        <v>51</v>
      </c>
      <c r="B159" s="50" t="s">
        <v>12</v>
      </c>
      <c r="C159" s="51">
        <v>8.6999999999999993</v>
      </c>
      <c r="D159" s="116"/>
      <c r="E159" s="117"/>
    </row>
    <row r="160" spans="1:5" s="21" customFormat="1">
      <c r="A160" s="58"/>
      <c r="B160" s="54" t="s">
        <v>13</v>
      </c>
      <c r="C160" s="51">
        <v>8.6999999999999993</v>
      </c>
      <c r="D160" s="57"/>
      <c r="E160" s="120"/>
    </row>
    <row r="161" spans="1:5" s="118" customFormat="1" ht="15.75">
      <c r="A161" s="153" t="s">
        <v>52</v>
      </c>
      <c r="B161" s="50" t="s">
        <v>12</v>
      </c>
      <c r="C161" s="51">
        <v>60</v>
      </c>
      <c r="D161" s="116"/>
      <c r="E161" s="117"/>
    </row>
    <row r="162" spans="1:5" s="21" customFormat="1">
      <c r="A162" s="58"/>
      <c r="B162" s="54" t="s">
        <v>13</v>
      </c>
      <c r="C162" s="51">
        <v>60</v>
      </c>
      <c r="D162" s="57"/>
      <c r="E162" s="120"/>
    </row>
    <row r="163" spans="1:5" s="118" customFormat="1" ht="15.75">
      <c r="A163" s="153" t="s">
        <v>53</v>
      </c>
      <c r="B163" s="50" t="s">
        <v>12</v>
      </c>
      <c r="C163" s="51">
        <v>15</v>
      </c>
      <c r="D163" s="116"/>
      <c r="E163" s="117"/>
    </row>
    <row r="164" spans="1:5" s="21" customFormat="1">
      <c r="A164" s="58"/>
      <c r="B164" s="54" t="s">
        <v>13</v>
      </c>
      <c r="C164" s="51">
        <v>15</v>
      </c>
      <c r="D164" s="57"/>
      <c r="E164" s="120"/>
    </row>
    <row r="165" spans="1:5" s="118" customFormat="1" ht="15.75">
      <c r="A165" s="153" t="s">
        <v>54</v>
      </c>
      <c r="B165" s="50" t="s">
        <v>12</v>
      </c>
      <c r="C165" s="51">
        <v>8.5</v>
      </c>
      <c r="D165" s="116"/>
      <c r="E165" s="117"/>
    </row>
    <row r="166" spans="1:5" s="21" customFormat="1">
      <c r="A166" s="58"/>
      <c r="B166" s="54" t="s">
        <v>13</v>
      </c>
      <c r="C166" s="51">
        <v>8.5</v>
      </c>
      <c r="D166" s="57"/>
      <c r="E166" s="120"/>
    </row>
    <row r="167" spans="1:5" s="118" customFormat="1" ht="15.75">
      <c r="A167" s="153" t="s">
        <v>55</v>
      </c>
      <c r="B167" s="50" t="s">
        <v>12</v>
      </c>
      <c r="C167" s="51">
        <v>6</v>
      </c>
      <c r="D167" s="116"/>
      <c r="E167" s="117"/>
    </row>
    <row r="168" spans="1:5" s="21" customFormat="1">
      <c r="A168" s="58"/>
      <c r="B168" s="54" t="s">
        <v>13</v>
      </c>
      <c r="C168" s="51">
        <v>6</v>
      </c>
      <c r="D168" s="57"/>
      <c r="E168" s="120"/>
    </row>
    <row r="169" spans="1:5" s="118" customFormat="1" ht="15.75">
      <c r="A169" s="153" t="s">
        <v>56</v>
      </c>
      <c r="B169" s="50" t="s">
        <v>12</v>
      </c>
      <c r="C169" s="51">
        <v>18.8</v>
      </c>
      <c r="D169" s="116"/>
      <c r="E169" s="117"/>
    </row>
    <row r="170" spans="1:5" s="21" customFormat="1">
      <c r="A170" s="58"/>
      <c r="B170" s="54" t="s">
        <v>13</v>
      </c>
      <c r="C170" s="51">
        <v>18.8</v>
      </c>
      <c r="D170" s="57"/>
      <c r="E170" s="120"/>
    </row>
    <row r="171" spans="1:5" s="118" customFormat="1" ht="15.75">
      <c r="A171" s="153" t="s">
        <v>57</v>
      </c>
      <c r="B171" s="50" t="s">
        <v>12</v>
      </c>
      <c r="C171" s="51">
        <v>33.6</v>
      </c>
      <c r="D171" s="116"/>
      <c r="E171" s="117"/>
    </row>
    <row r="172" spans="1:5" s="21" customFormat="1">
      <c r="A172" s="58"/>
      <c r="B172" s="54" t="s">
        <v>13</v>
      </c>
      <c r="C172" s="51">
        <v>33.6</v>
      </c>
      <c r="D172" s="57"/>
      <c r="E172" s="120"/>
    </row>
    <row r="173" spans="1:5" s="118" customFormat="1" ht="15.75">
      <c r="A173" s="153" t="s">
        <v>58</v>
      </c>
      <c r="B173" s="50" t="s">
        <v>12</v>
      </c>
      <c r="C173" s="51">
        <v>65</v>
      </c>
      <c r="D173" s="116"/>
      <c r="E173" s="117"/>
    </row>
    <row r="174" spans="1:5" s="21" customFormat="1">
      <c r="A174" s="58"/>
      <c r="B174" s="54" t="s">
        <v>13</v>
      </c>
      <c r="C174" s="51">
        <v>65</v>
      </c>
      <c r="D174" s="57"/>
      <c r="E174" s="120"/>
    </row>
    <row r="175" spans="1:5" s="118" customFormat="1" ht="15.75">
      <c r="A175" s="153" t="s">
        <v>59</v>
      </c>
      <c r="B175" s="50" t="s">
        <v>12</v>
      </c>
      <c r="C175" s="51">
        <v>61.2</v>
      </c>
      <c r="D175" s="116"/>
      <c r="E175" s="117"/>
    </row>
    <row r="176" spans="1:5" s="21" customFormat="1">
      <c r="A176" s="58"/>
      <c r="B176" s="54" t="s">
        <v>13</v>
      </c>
      <c r="C176" s="51">
        <v>61.2</v>
      </c>
      <c r="D176" s="57"/>
      <c r="E176" s="120"/>
    </row>
    <row r="177" spans="1:13" s="118" customFormat="1" ht="15.75">
      <c r="A177" s="153" t="s">
        <v>60</v>
      </c>
      <c r="B177" s="50" t="s">
        <v>12</v>
      </c>
      <c r="C177" s="51">
        <v>61.2</v>
      </c>
      <c r="D177" s="116"/>
      <c r="E177" s="117"/>
    </row>
    <row r="178" spans="1:13" s="21" customFormat="1">
      <c r="A178" s="58"/>
      <c r="B178" s="54" t="s">
        <v>13</v>
      </c>
      <c r="C178" s="51">
        <v>61.2</v>
      </c>
      <c r="D178" s="57"/>
      <c r="E178" s="120"/>
    </row>
    <row r="179" spans="1:13">
      <c r="A179" s="151" t="s">
        <v>25</v>
      </c>
      <c r="B179" s="56" t="s">
        <v>12</v>
      </c>
      <c r="C179" s="51">
        <f>C181</f>
        <v>5.21</v>
      </c>
    </row>
    <row r="180" spans="1:13">
      <c r="A180" s="58"/>
      <c r="B180" s="54" t="s">
        <v>13</v>
      </c>
      <c r="C180" s="51">
        <f>C182</f>
        <v>5.21</v>
      </c>
    </row>
    <row r="181" spans="1:13" s="118" customFormat="1" ht="14.25">
      <c r="A181" s="114" t="s">
        <v>39</v>
      </c>
      <c r="B181" s="115" t="s">
        <v>12</v>
      </c>
      <c r="C181" s="24">
        <f>C183</f>
        <v>5.21</v>
      </c>
      <c r="D181" s="116"/>
      <c r="E181" s="117"/>
    </row>
    <row r="182" spans="1:13" s="21" customFormat="1">
      <c r="A182" s="58"/>
      <c r="B182" s="119" t="s">
        <v>13</v>
      </c>
      <c r="C182" s="24">
        <f>C184</f>
        <v>5.21</v>
      </c>
      <c r="D182" s="57"/>
      <c r="E182" s="120"/>
    </row>
    <row r="183" spans="1:13" s="118" customFormat="1" ht="15.75">
      <c r="A183" s="153" t="s">
        <v>61</v>
      </c>
      <c r="B183" s="50" t="s">
        <v>12</v>
      </c>
      <c r="C183" s="51">
        <f>5.2+0.01</f>
        <v>5.21</v>
      </c>
      <c r="D183" s="116"/>
      <c r="E183" s="117"/>
    </row>
    <row r="184" spans="1:13" s="21" customFormat="1">
      <c r="A184" s="58"/>
      <c r="B184" s="54" t="s">
        <v>13</v>
      </c>
      <c r="C184" s="51">
        <f>5.2+0.01</f>
        <v>5.21</v>
      </c>
      <c r="D184" s="57"/>
      <c r="E184" s="120"/>
    </row>
    <row r="185" spans="1:13" s="21" customFormat="1">
      <c r="A185" s="192" t="s">
        <v>62</v>
      </c>
      <c r="B185" s="192"/>
      <c r="C185" s="192"/>
    </row>
    <row r="186" spans="1:13" s="21" customFormat="1">
      <c r="A186" s="193" t="s">
        <v>31</v>
      </c>
      <c r="B186" s="193"/>
      <c r="C186" s="193"/>
    </row>
    <row r="187" spans="1:13" s="21" customFormat="1">
      <c r="A187" s="148" t="s">
        <v>37</v>
      </c>
      <c r="B187" s="50" t="s">
        <v>12</v>
      </c>
      <c r="C187" s="51">
        <f>C189</f>
        <v>179</v>
      </c>
    </row>
    <row r="188" spans="1:13" s="21" customFormat="1">
      <c r="A188" s="58"/>
      <c r="B188" s="54" t="s">
        <v>13</v>
      </c>
      <c r="C188" s="51">
        <f>C190</f>
        <v>179</v>
      </c>
    </row>
    <row r="189" spans="1:13" s="154" customFormat="1" ht="14.25">
      <c r="A189" s="46" t="s">
        <v>22</v>
      </c>
      <c r="B189" s="38" t="s">
        <v>12</v>
      </c>
      <c r="C189" s="76">
        <f t="shared" ref="C189:C194" si="6">C191</f>
        <v>179</v>
      </c>
    </row>
    <row r="190" spans="1:13" s="154" customFormat="1" ht="14.25">
      <c r="A190" s="125" t="s">
        <v>28</v>
      </c>
      <c r="B190" s="42" t="s">
        <v>13</v>
      </c>
      <c r="C190" s="76">
        <f t="shared" si="6"/>
        <v>179</v>
      </c>
    </row>
    <row r="191" spans="1:13" s="21" customFormat="1">
      <c r="A191" s="29" t="s">
        <v>16</v>
      </c>
      <c r="B191" s="56" t="s">
        <v>12</v>
      </c>
      <c r="C191" s="51">
        <f t="shared" si="6"/>
        <v>179</v>
      </c>
      <c r="D191" s="25"/>
      <c r="E191" s="25"/>
      <c r="F191" s="25"/>
      <c r="G191" s="25"/>
      <c r="H191" s="25"/>
      <c r="I191" s="25"/>
      <c r="J191" s="155"/>
      <c r="K191" s="155"/>
      <c r="L191" s="155"/>
      <c r="M191" s="155"/>
    </row>
    <row r="192" spans="1:13" s="21" customFormat="1">
      <c r="A192" s="32"/>
      <c r="B192" s="54" t="s">
        <v>13</v>
      </c>
      <c r="C192" s="51">
        <f t="shared" si="6"/>
        <v>179</v>
      </c>
      <c r="D192" s="25"/>
      <c r="E192" s="25"/>
      <c r="F192" s="25"/>
      <c r="G192" s="25"/>
      <c r="H192" s="25"/>
      <c r="I192" s="25"/>
      <c r="J192" s="155"/>
      <c r="K192" s="155"/>
      <c r="L192" s="155"/>
      <c r="M192" s="155"/>
    </row>
    <row r="193" spans="1:13" s="21" customFormat="1">
      <c r="A193" s="29" t="s">
        <v>17</v>
      </c>
      <c r="B193" s="50" t="s">
        <v>12</v>
      </c>
      <c r="C193" s="51">
        <f t="shared" si="6"/>
        <v>179</v>
      </c>
      <c r="D193" s="25"/>
      <c r="E193" s="25"/>
      <c r="F193" s="25"/>
      <c r="G193" s="25"/>
      <c r="H193" s="25"/>
      <c r="I193" s="25"/>
      <c r="J193" s="155"/>
      <c r="K193" s="155"/>
      <c r="L193" s="155"/>
      <c r="M193" s="155"/>
    </row>
    <row r="194" spans="1:13" s="21" customFormat="1">
      <c r="A194" s="58"/>
      <c r="B194" s="54" t="s">
        <v>13</v>
      </c>
      <c r="C194" s="51">
        <f t="shared" si="6"/>
        <v>179</v>
      </c>
      <c r="D194" s="25"/>
      <c r="E194" s="25"/>
      <c r="F194" s="25"/>
      <c r="G194" s="25"/>
      <c r="H194" s="25"/>
      <c r="I194" s="25"/>
      <c r="J194" s="155"/>
      <c r="K194" s="155"/>
      <c r="L194" s="155"/>
      <c r="M194" s="155"/>
    </row>
    <row r="195" spans="1:13" s="21" customFormat="1">
      <c r="A195" s="156" t="s">
        <v>25</v>
      </c>
      <c r="B195" s="35" t="s">
        <v>12</v>
      </c>
      <c r="C195" s="51">
        <f>C206</f>
        <v>179</v>
      </c>
      <c r="D195" s="25"/>
      <c r="E195" s="25"/>
      <c r="F195" s="25"/>
      <c r="G195" s="25"/>
      <c r="H195" s="25"/>
      <c r="I195" s="25"/>
      <c r="J195" s="155"/>
      <c r="K195" s="155"/>
      <c r="L195" s="155"/>
      <c r="M195" s="155"/>
    </row>
    <row r="196" spans="1:13" s="21" customFormat="1">
      <c r="A196" s="58"/>
      <c r="B196" s="36" t="s">
        <v>13</v>
      </c>
      <c r="C196" s="51">
        <f>C207</f>
        <v>179</v>
      </c>
      <c r="D196" s="25"/>
      <c r="E196" s="25"/>
      <c r="F196" s="25"/>
      <c r="G196" s="25"/>
      <c r="H196" s="25"/>
      <c r="I196" s="25"/>
      <c r="J196" s="155"/>
      <c r="K196" s="155"/>
      <c r="L196" s="155"/>
      <c r="M196" s="155"/>
    </row>
    <row r="197" spans="1:13">
      <c r="A197" s="194" t="s">
        <v>63</v>
      </c>
      <c r="B197" s="195"/>
      <c r="C197" s="196"/>
      <c r="D197"/>
      <c r="E197" s="21"/>
    </row>
    <row r="198" spans="1:13" s="158" customFormat="1">
      <c r="A198" s="157" t="s">
        <v>31</v>
      </c>
      <c r="B198" s="115" t="s">
        <v>12</v>
      </c>
      <c r="C198" s="138">
        <f t="shared" ref="C198:C205" si="7">C200</f>
        <v>179</v>
      </c>
      <c r="E198" s="159"/>
    </row>
    <row r="199" spans="1:13" s="158" customFormat="1">
      <c r="A199" s="160" t="s">
        <v>28</v>
      </c>
      <c r="B199" s="119" t="s">
        <v>13</v>
      </c>
      <c r="C199" s="138">
        <f t="shared" si="7"/>
        <v>179</v>
      </c>
      <c r="E199" s="159"/>
    </row>
    <row r="200" spans="1:13">
      <c r="A200" s="101" t="s">
        <v>22</v>
      </c>
      <c r="B200" s="35" t="s">
        <v>12</v>
      </c>
      <c r="C200" s="99">
        <f t="shared" si="7"/>
        <v>179</v>
      </c>
      <c r="D200"/>
    </row>
    <row r="201" spans="1:13">
      <c r="A201" s="27" t="s">
        <v>15</v>
      </c>
      <c r="B201" s="36" t="s">
        <v>13</v>
      </c>
      <c r="C201" s="99">
        <f t="shared" si="7"/>
        <v>179</v>
      </c>
      <c r="D201"/>
    </row>
    <row r="202" spans="1:13">
      <c r="A202" s="29" t="s">
        <v>16</v>
      </c>
      <c r="B202" s="30" t="s">
        <v>12</v>
      </c>
      <c r="C202" s="24">
        <f t="shared" si="7"/>
        <v>179</v>
      </c>
      <c r="D202" s="44"/>
      <c r="E202" s="44"/>
      <c r="F202" s="44"/>
      <c r="G202" s="44"/>
      <c r="H202" s="44"/>
      <c r="I202" s="44"/>
      <c r="J202" s="26"/>
      <c r="K202" s="26"/>
    </row>
    <row r="203" spans="1:13">
      <c r="A203" s="32"/>
      <c r="B203" s="28" t="s">
        <v>13</v>
      </c>
      <c r="C203" s="24">
        <f t="shared" si="7"/>
        <v>179</v>
      </c>
      <c r="D203" s="44"/>
      <c r="E203" s="44"/>
      <c r="F203" s="44"/>
      <c r="G203" s="44"/>
      <c r="H203" s="44"/>
      <c r="I203" s="44"/>
      <c r="J203" s="26"/>
      <c r="K203" s="26"/>
    </row>
    <row r="204" spans="1:13">
      <c r="A204" s="48" t="s">
        <v>23</v>
      </c>
      <c r="B204" s="35" t="s">
        <v>12</v>
      </c>
      <c r="C204" s="31">
        <f t="shared" si="7"/>
        <v>179</v>
      </c>
    </row>
    <row r="205" spans="1:13">
      <c r="A205" s="27"/>
      <c r="B205" s="36" t="s">
        <v>13</v>
      </c>
      <c r="C205" s="31">
        <f t="shared" si="7"/>
        <v>179</v>
      </c>
      <c r="D205" s="31">
        <f>D207</f>
        <v>0</v>
      </c>
    </row>
    <row r="206" spans="1:13">
      <c r="A206" s="151" t="s">
        <v>25</v>
      </c>
      <c r="B206" s="30" t="s">
        <v>12</v>
      </c>
      <c r="C206" s="31">
        <f>C208</f>
        <v>179</v>
      </c>
    </row>
    <row r="207" spans="1:13">
      <c r="A207" s="33"/>
      <c r="B207" s="28" t="s">
        <v>13</v>
      </c>
      <c r="C207" s="31">
        <f>C209</f>
        <v>179</v>
      </c>
    </row>
    <row r="208" spans="1:13" s="117" customFormat="1" ht="29.25">
      <c r="A208" s="161" t="s">
        <v>64</v>
      </c>
      <c r="B208" s="162" t="s">
        <v>12</v>
      </c>
      <c r="C208" s="163">
        <f>C210</f>
        <v>179</v>
      </c>
    </row>
    <row r="209" spans="1:10" s="120" customFormat="1" ht="15">
      <c r="A209" s="164"/>
      <c r="B209" s="165" t="s">
        <v>13</v>
      </c>
      <c r="C209" s="163">
        <f>C211</f>
        <v>179</v>
      </c>
    </row>
    <row r="210" spans="1:10" s="120" customFormat="1" ht="99.75">
      <c r="A210" s="166" t="s">
        <v>65</v>
      </c>
      <c r="B210" s="167" t="s">
        <v>12</v>
      </c>
      <c r="C210" s="168">
        <v>179</v>
      </c>
    </row>
    <row r="211" spans="1:10" s="120" customFormat="1">
      <c r="A211" s="169"/>
      <c r="B211" s="170" t="s">
        <v>13</v>
      </c>
      <c r="C211" s="168">
        <v>179</v>
      </c>
    </row>
    <row r="212" spans="1:10" s="154" customFormat="1">
      <c r="A212" s="171"/>
      <c r="B212" s="172"/>
      <c r="C212" s="25"/>
      <c r="D212" s="25"/>
      <c r="E212" s="25"/>
      <c r="F212" s="25"/>
      <c r="G212" s="25"/>
      <c r="H212" s="25"/>
      <c r="I212" s="25"/>
      <c r="J212" s="171"/>
    </row>
    <row r="213" spans="1:10" s="154" customFormat="1">
      <c r="A213" s="171"/>
      <c r="B213" s="172"/>
      <c r="C213" s="25"/>
      <c r="D213" s="25"/>
      <c r="E213" s="25"/>
      <c r="F213" s="25"/>
      <c r="G213" s="25"/>
      <c r="H213" s="25"/>
      <c r="I213" s="25"/>
      <c r="J213" s="171"/>
    </row>
    <row r="214" spans="1:10" s="154" customFormat="1">
      <c r="A214" s="171"/>
      <c r="B214" s="172"/>
      <c r="C214" s="25"/>
      <c r="D214" s="25"/>
      <c r="E214" s="25"/>
      <c r="F214" s="25"/>
      <c r="G214" s="25"/>
      <c r="H214" s="25"/>
      <c r="I214" s="25"/>
      <c r="J214" s="171"/>
    </row>
    <row r="215" spans="1:10" s="154" customFormat="1">
      <c r="A215" s="171"/>
      <c r="B215" s="172"/>
      <c r="C215" s="25"/>
      <c r="D215" s="25"/>
      <c r="E215" s="25"/>
      <c r="F215" s="25"/>
      <c r="G215" s="25"/>
      <c r="H215" s="25"/>
      <c r="I215" s="25"/>
      <c r="J215" s="171"/>
    </row>
    <row r="216" spans="1:10">
      <c r="A216" s="187"/>
      <c r="B216" s="188"/>
      <c r="C216" s="188"/>
    </row>
    <row r="217" spans="1:10">
      <c r="A217" s="187"/>
      <c r="B217" s="188"/>
      <c r="C217" s="188"/>
    </row>
    <row r="218" spans="1:10">
      <c r="A218" s="173"/>
      <c r="B218" s="174"/>
      <c r="C218" s="175"/>
    </row>
    <row r="219" spans="1:10">
      <c r="A219" s="173"/>
      <c r="B219" s="174"/>
      <c r="C219" s="175"/>
    </row>
    <row r="220" spans="1:10">
      <c r="A220" s="173"/>
      <c r="B220" s="174"/>
      <c r="C220" s="175"/>
    </row>
    <row r="221" spans="1:10">
      <c r="A221" s="21"/>
    </row>
    <row r="222" spans="1:10">
      <c r="A222" s="21"/>
    </row>
    <row r="223" spans="1:10">
      <c r="A223" s="21"/>
    </row>
    <row r="230" spans="1:53" s="3" customFormat="1">
      <c r="A230" s="176"/>
      <c r="C230" s="4"/>
      <c r="D230" s="1"/>
      <c r="E230"/>
      <c r="F230"/>
      <c r="G230"/>
      <c r="H230"/>
      <c r="I230"/>
      <c r="J230"/>
      <c r="K230"/>
      <c r="L230"/>
      <c r="M230"/>
      <c r="N230"/>
      <c r="O230"/>
      <c r="P230"/>
      <c r="Q230"/>
      <c r="R230"/>
      <c r="S230"/>
      <c r="T230"/>
      <c r="U230"/>
      <c r="V230"/>
      <c r="W230"/>
      <c r="X230"/>
      <c r="Y230"/>
      <c r="Z230"/>
      <c r="AA230"/>
      <c r="AB230"/>
      <c r="AC230"/>
      <c r="AD230"/>
      <c r="AE230"/>
      <c r="AF230"/>
      <c r="AG230"/>
      <c r="AH230"/>
      <c r="AI230"/>
      <c r="AJ230"/>
      <c r="AK230"/>
      <c r="AL230"/>
      <c r="AM230"/>
      <c r="AN230"/>
      <c r="AO230"/>
      <c r="AP230"/>
      <c r="AQ230"/>
      <c r="AR230"/>
      <c r="AS230"/>
      <c r="AT230"/>
      <c r="AU230"/>
      <c r="AV230"/>
      <c r="AW230"/>
      <c r="AX230"/>
      <c r="AY230"/>
      <c r="AZ230"/>
      <c r="BA230"/>
    </row>
    <row r="231" spans="1:53" s="3" customFormat="1">
      <c r="A231" s="176"/>
      <c r="C231" s="4"/>
      <c r="D231" s="1"/>
      <c r="E231"/>
      <c r="F231"/>
      <c r="G231"/>
      <c r="H231"/>
      <c r="I231"/>
      <c r="J231"/>
      <c r="K231"/>
      <c r="L231"/>
      <c r="M231"/>
      <c r="N231"/>
      <c r="O231"/>
      <c r="P231"/>
      <c r="Q231"/>
      <c r="R231"/>
      <c r="S231"/>
      <c r="T231"/>
      <c r="U231"/>
      <c r="V231"/>
      <c r="W231"/>
      <c r="X231"/>
      <c r="Y231"/>
      <c r="Z231"/>
      <c r="AA231"/>
      <c r="AB231"/>
      <c r="AC231"/>
      <c r="AD231"/>
      <c r="AE231"/>
      <c r="AF231"/>
      <c r="AG231"/>
      <c r="AH231"/>
      <c r="AI231"/>
      <c r="AJ231"/>
      <c r="AK231"/>
      <c r="AL231"/>
      <c r="AM231"/>
      <c r="AN231"/>
      <c r="AO231"/>
      <c r="AP231"/>
      <c r="AQ231"/>
      <c r="AR231"/>
      <c r="AS231"/>
      <c r="AT231"/>
      <c r="AU231"/>
      <c r="AV231"/>
      <c r="AW231"/>
      <c r="AX231"/>
      <c r="AY231"/>
      <c r="AZ231"/>
      <c r="BA231"/>
    </row>
  </sheetData>
  <mergeCells count="14">
    <mergeCell ref="A217:C217"/>
    <mergeCell ref="A107:C107"/>
    <mergeCell ref="A134:C134"/>
    <mergeCell ref="A185:C185"/>
    <mergeCell ref="A186:C186"/>
    <mergeCell ref="A197:C197"/>
    <mergeCell ref="A216:C216"/>
    <mergeCell ref="A94:C94"/>
    <mergeCell ref="B3:C3"/>
    <mergeCell ref="A1:C1"/>
    <mergeCell ref="A2:C2"/>
    <mergeCell ref="A6:C6"/>
    <mergeCell ref="C9:C11"/>
    <mergeCell ref="A77:C77"/>
  </mergeCells>
  <pageMargins left="0.70866141732283472" right="0.70866141732283472" top="0.55118110236220474" bottom="0.55118110236220474" header="0.31496062992125984" footer="0.31496062992125984"/>
  <pageSetup paperSize="9" orientation="portrait" r:id="rId1"/>
  <headerFooter>
    <oddFooter>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19 decembrie 2024</vt:lpstr>
      <vt:lpstr>'19 decembrie 2024'!Print_Titles</vt:lpstr>
    </vt:vector>
  </TitlesOfParts>
  <Company>Consiliul Judetean Arges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sabinab</dc:creator>
  <cp:lastModifiedBy>loredanat</cp:lastModifiedBy>
  <dcterms:created xsi:type="dcterms:W3CDTF">2024-12-13T06:41:45Z</dcterms:created>
  <dcterms:modified xsi:type="dcterms:W3CDTF">2025-01-08T10:11:12Z</dcterms:modified>
</cp:coreProperties>
</file>